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xr:revisionPtr revIDLastSave="0" documentId="13_ncr:1_{8E255FA0-7902-4C89-9DB6-6D6015B4AE4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xz" sheetId="7" state="veryHidden" r:id="rId1"/>
    <sheet name="Biểu 04" sheetId="4" r:id="rId2"/>
    <sheet name="Biểu 05a" sheetId="1" r:id="rId3"/>
    <sheet name="Biểu 06a" sheetId="2" r:id="rId4"/>
    <sheet name="Biểu 07b" sheetId="5" r:id="rId5"/>
    <sheet name="Biểu 08" sheetId="6" r:id="rId6"/>
  </sheets>
  <definedNames>
    <definedName name="_xlnm.Print_Area" localSheetId="4">'Biểu 07b'!$A$1:$N$57</definedName>
    <definedName name="_xlnm.Print_Area" localSheetId="5">'Biểu 08'!$A$1:$I$35</definedName>
    <definedName name="_xlnm.Print_Titles" localSheetId="3">'Biểu 06a'!$6:$9</definedName>
    <definedName name="_xlnm.Print_Titles" localSheetId="4">'Biểu 07b'!$7:$9</definedName>
  </definedNames>
  <calcPr calcId="181029"/>
</workbook>
</file>

<file path=xl/calcChain.xml><?xml version="1.0" encoding="utf-8"?>
<calcChain xmlns="http://schemas.openxmlformats.org/spreadsheetml/2006/main">
  <c r="K38" i="5" l="1"/>
  <c r="C46" i="5"/>
  <c r="J37" i="5"/>
  <c r="G37" i="5" s="1"/>
  <c r="K37" i="5" s="1"/>
  <c r="I37" i="5"/>
  <c r="M37" i="5" s="1"/>
  <c r="H37" i="5"/>
  <c r="L37" i="5" s="1"/>
  <c r="F46" i="5"/>
  <c r="J45" i="5"/>
  <c r="N45" i="5"/>
  <c r="E46" i="5"/>
  <c r="I45" i="5"/>
  <c r="M45" i="5" s="1"/>
  <c r="D46" i="5"/>
  <c r="H45" i="5"/>
  <c r="L45" i="5" s="1"/>
  <c r="H38" i="5"/>
  <c r="L38" i="5" s="1"/>
  <c r="I38" i="5"/>
  <c r="M38" i="5" s="1"/>
  <c r="J38" i="5"/>
  <c r="N38" i="5" s="1"/>
  <c r="N37" i="5" l="1"/>
  <c r="G45" i="5"/>
  <c r="K45" i="5" s="1"/>
  <c r="G38" i="5"/>
  <c r="H18" i="6"/>
  <c r="K10" i="2" l="1"/>
  <c r="C10" i="2"/>
  <c r="E18" i="6"/>
  <c r="E13" i="6"/>
  <c r="J44" i="5"/>
  <c r="N44" i="5" s="1"/>
  <c r="I44" i="5"/>
  <c r="M44" i="5" s="1"/>
  <c r="H44" i="5"/>
  <c r="L44" i="5" s="1"/>
  <c r="C44" i="5"/>
  <c r="J43" i="5"/>
  <c r="N43" i="5" s="1"/>
  <c r="I43" i="5"/>
  <c r="M43" i="5" s="1"/>
  <c r="H43" i="5"/>
  <c r="C43" i="5"/>
  <c r="J42" i="5"/>
  <c r="N42" i="5" s="1"/>
  <c r="I42" i="5"/>
  <c r="M42" i="5" s="1"/>
  <c r="H42" i="5"/>
  <c r="L42" i="5" s="1"/>
  <c r="C42" i="5"/>
  <c r="J41" i="5"/>
  <c r="N41" i="5" s="1"/>
  <c r="I41" i="5"/>
  <c r="M41" i="5" s="1"/>
  <c r="H41" i="5"/>
  <c r="L41" i="5" s="1"/>
  <c r="C41" i="5"/>
  <c r="J40" i="5"/>
  <c r="N40" i="5" s="1"/>
  <c r="I40" i="5"/>
  <c r="M40" i="5" s="1"/>
  <c r="H40" i="5"/>
  <c r="L40" i="5" s="1"/>
  <c r="C40" i="5"/>
  <c r="J39" i="5"/>
  <c r="N39" i="5" s="1"/>
  <c r="I39" i="5"/>
  <c r="M39" i="5" s="1"/>
  <c r="H39" i="5"/>
  <c r="L39" i="5" s="1"/>
  <c r="J36" i="5"/>
  <c r="N36" i="5" s="1"/>
  <c r="I36" i="5"/>
  <c r="M36" i="5" s="1"/>
  <c r="H36" i="5"/>
  <c r="C36" i="5"/>
  <c r="J35" i="5"/>
  <c r="N35" i="5" s="1"/>
  <c r="I35" i="5"/>
  <c r="M35" i="5" s="1"/>
  <c r="H35" i="5"/>
  <c r="L35" i="5" s="1"/>
  <c r="C35" i="5"/>
  <c r="J34" i="5"/>
  <c r="N34" i="5" s="1"/>
  <c r="I34" i="5"/>
  <c r="M34" i="5" s="1"/>
  <c r="H34" i="5"/>
  <c r="L34" i="5" s="1"/>
  <c r="C34" i="5"/>
  <c r="J33" i="5"/>
  <c r="N33" i="5" s="1"/>
  <c r="I33" i="5"/>
  <c r="M33" i="5" s="1"/>
  <c r="H33" i="5"/>
  <c r="L33" i="5" s="1"/>
  <c r="C33" i="5"/>
  <c r="J32" i="5"/>
  <c r="N32" i="5" s="1"/>
  <c r="I32" i="5"/>
  <c r="M32" i="5" s="1"/>
  <c r="H32" i="5"/>
  <c r="L32" i="5" s="1"/>
  <c r="C32" i="5"/>
  <c r="J31" i="5"/>
  <c r="N31" i="5" s="1"/>
  <c r="I31" i="5"/>
  <c r="M31" i="5" s="1"/>
  <c r="H31" i="5"/>
  <c r="L31" i="5" s="1"/>
  <c r="C31" i="5"/>
  <c r="J30" i="5"/>
  <c r="N30" i="5" s="1"/>
  <c r="I30" i="5"/>
  <c r="M30" i="5" s="1"/>
  <c r="H30" i="5"/>
  <c r="J29" i="5"/>
  <c r="N29" i="5" s="1"/>
  <c r="I29" i="5"/>
  <c r="M29" i="5" s="1"/>
  <c r="H29" i="5"/>
  <c r="L29" i="5" s="1"/>
  <c r="C29" i="5"/>
  <c r="J28" i="5"/>
  <c r="N28" i="5" s="1"/>
  <c r="I28" i="5"/>
  <c r="M28" i="5" s="1"/>
  <c r="H28" i="5"/>
  <c r="L28" i="5" s="1"/>
  <c r="C28" i="5"/>
  <c r="J27" i="5"/>
  <c r="N27" i="5" s="1"/>
  <c r="I27" i="5"/>
  <c r="M27" i="5" s="1"/>
  <c r="H27" i="5"/>
  <c r="L27" i="5" s="1"/>
  <c r="C27" i="5"/>
  <c r="J26" i="5"/>
  <c r="N26" i="5" s="1"/>
  <c r="I26" i="5"/>
  <c r="M26" i="5" s="1"/>
  <c r="H26" i="5"/>
  <c r="J25" i="5"/>
  <c r="N25" i="5" s="1"/>
  <c r="I25" i="5"/>
  <c r="M25" i="5" s="1"/>
  <c r="H25" i="5"/>
  <c r="L25" i="5" s="1"/>
  <c r="C25" i="5"/>
  <c r="J24" i="5"/>
  <c r="N24" i="5" s="1"/>
  <c r="I24" i="5"/>
  <c r="M24" i="5" s="1"/>
  <c r="H24" i="5"/>
  <c r="L24" i="5" s="1"/>
  <c r="J23" i="5"/>
  <c r="N23" i="5" s="1"/>
  <c r="I23" i="5"/>
  <c r="M23" i="5" s="1"/>
  <c r="H23" i="5"/>
  <c r="L23" i="5" s="1"/>
  <c r="C23" i="5"/>
  <c r="J22" i="5"/>
  <c r="N22" i="5" s="1"/>
  <c r="I22" i="5"/>
  <c r="M22" i="5" s="1"/>
  <c r="H22" i="5"/>
  <c r="C22" i="5"/>
  <c r="J21" i="5"/>
  <c r="N21" i="5" s="1"/>
  <c r="I21" i="5"/>
  <c r="M21" i="5" s="1"/>
  <c r="H21" i="5"/>
  <c r="L21" i="5" s="1"/>
  <c r="C21" i="5"/>
  <c r="J20" i="5"/>
  <c r="N20" i="5" s="1"/>
  <c r="I20" i="5"/>
  <c r="M20" i="5" s="1"/>
  <c r="H20" i="5"/>
  <c r="L20" i="5" s="1"/>
  <c r="C20" i="5"/>
  <c r="J19" i="5"/>
  <c r="N19" i="5" s="1"/>
  <c r="I19" i="5"/>
  <c r="M19" i="5" s="1"/>
  <c r="H19" i="5"/>
  <c r="L19" i="5" s="1"/>
  <c r="J18" i="5"/>
  <c r="N18" i="5" s="1"/>
  <c r="I18" i="5"/>
  <c r="M18" i="5" s="1"/>
  <c r="H18" i="5"/>
  <c r="C18" i="5"/>
  <c r="J17" i="5"/>
  <c r="N17" i="5" s="1"/>
  <c r="I17" i="5"/>
  <c r="H17" i="5"/>
  <c r="L17" i="5" s="1"/>
  <c r="J16" i="5"/>
  <c r="N16" i="5" s="1"/>
  <c r="I16" i="5"/>
  <c r="M16" i="5" s="1"/>
  <c r="H16" i="5"/>
  <c r="L16" i="5" s="1"/>
  <c r="C16" i="5"/>
  <c r="J15" i="5"/>
  <c r="N15" i="5" s="1"/>
  <c r="I15" i="5"/>
  <c r="M15" i="5" s="1"/>
  <c r="H15" i="5"/>
  <c r="C15" i="5"/>
  <c r="J14" i="5"/>
  <c r="N14" i="5" s="1"/>
  <c r="I14" i="5"/>
  <c r="H14" i="5"/>
  <c r="L14" i="5" s="1"/>
  <c r="C14" i="5"/>
  <c r="J13" i="5"/>
  <c r="N13" i="5" s="1"/>
  <c r="I13" i="5"/>
  <c r="M13" i="5" s="1"/>
  <c r="H13" i="5"/>
  <c r="L13" i="5" s="1"/>
  <c r="C13" i="5"/>
  <c r="J12" i="5"/>
  <c r="N12" i="5" s="1"/>
  <c r="I12" i="5"/>
  <c r="M12" i="5" s="1"/>
  <c r="H12" i="5"/>
  <c r="L12" i="5" s="1"/>
  <c r="C12" i="5"/>
  <c r="J11" i="5"/>
  <c r="N11" i="5" s="1"/>
  <c r="I11" i="5"/>
  <c r="M11" i="5" s="1"/>
  <c r="H11" i="5"/>
  <c r="J10" i="5"/>
  <c r="I10" i="5"/>
  <c r="H10" i="5"/>
  <c r="C10" i="5"/>
  <c r="L10" i="5" l="1"/>
  <c r="H46" i="5"/>
  <c r="N10" i="5"/>
  <c r="N46" i="5" s="1"/>
  <c r="J46" i="5"/>
  <c r="I46" i="5"/>
  <c r="G18" i="5"/>
  <c r="K18" i="5" s="1"/>
  <c r="G33" i="5"/>
  <c r="K33" i="5" s="1"/>
  <c r="G14" i="5"/>
  <c r="K14" i="5" s="1"/>
  <c r="G19" i="5"/>
  <c r="K19" i="5" s="1"/>
  <c r="G17" i="5"/>
  <c r="K17" i="5" s="1"/>
  <c r="G22" i="5"/>
  <c r="K22" i="5" s="1"/>
  <c r="G23" i="5"/>
  <c r="K23" i="5" s="1"/>
  <c r="G36" i="5"/>
  <c r="K36" i="5" s="1"/>
  <c r="G39" i="5"/>
  <c r="K39" i="5" s="1"/>
  <c r="G11" i="5"/>
  <c r="K11" i="5" s="1"/>
  <c r="G12" i="5"/>
  <c r="K12" i="5" s="1"/>
  <c r="G26" i="5"/>
  <c r="K26" i="5" s="1"/>
  <c r="G27" i="5"/>
  <c r="K27" i="5" s="1"/>
  <c r="G40" i="5"/>
  <c r="K40" i="5" s="1"/>
  <c r="G10" i="5"/>
  <c r="G15" i="5"/>
  <c r="K15" i="5" s="1"/>
  <c r="G30" i="5"/>
  <c r="K30" i="5" s="1"/>
  <c r="G31" i="5"/>
  <c r="K31" i="5" s="1"/>
  <c r="G43" i="5"/>
  <c r="K43" i="5" s="1"/>
  <c r="G44" i="5"/>
  <c r="K44" i="5" s="1"/>
  <c r="M10" i="5"/>
  <c r="M17" i="5"/>
  <c r="L18" i="5"/>
  <c r="L30" i="5"/>
  <c r="L36" i="5"/>
  <c r="G13" i="5"/>
  <c r="K13" i="5" s="1"/>
  <c r="G16" i="5"/>
  <c r="K16" i="5" s="1"/>
  <c r="G20" i="5"/>
  <c r="K20" i="5" s="1"/>
  <c r="G24" i="5"/>
  <c r="K24" i="5" s="1"/>
  <c r="G28" i="5"/>
  <c r="K28" i="5" s="1"/>
  <c r="G32" i="5"/>
  <c r="K32" i="5" s="1"/>
  <c r="G34" i="5"/>
  <c r="K34" i="5" s="1"/>
  <c r="G41" i="5"/>
  <c r="K41" i="5" s="1"/>
  <c r="L11" i="5"/>
  <c r="M14" i="5"/>
  <c r="L43" i="5"/>
  <c r="G21" i="5"/>
  <c r="K21" i="5" s="1"/>
  <c r="G25" i="5"/>
  <c r="K25" i="5" s="1"/>
  <c r="G29" i="5"/>
  <c r="K29" i="5" s="1"/>
  <c r="G35" i="5"/>
  <c r="K35" i="5" s="1"/>
  <c r="G42" i="5"/>
  <c r="K42" i="5" s="1"/>
  <c r="L15" i="5"/>
  <c r="L22" i="5"/>
  <c r="L26" i="5"/>
  <c r="G46" i="5" l="1"/>
  <c r="M46" i="5"/>
  <c r="L46" i="5"/>
  <c r="K10" i="5"/>
  <c r="K46" i="5" s="1"/>
  <c r="G10" i="2" l="1"/>
  <c r="G24" i="6" l="1"/>
  <c r="G25" i="6"/>
  <c r="G28" i="6"/>
  <c r="G29" i="6"/>
  <c r="G22" i="6"/>
  <c r="G23" i="6"/>
  <c r="D27" i="6" l="1"/>
  <c r="D26" i="6"/>
  <c r="F18" i="6"/>
  <c r="G18" i="6" s="1"/>
  <c r="D18" i="6"/>
  <c r="H16" i="6"/>
  <c r="G16" i="6"/>
  <c r="E16" i="6"/>
  <c r="H13" i="6"/>
  <c r="F13" i="6"/>
  <c r="G13" i="6" s="1"/>
  <c r="D13" i="6"/>
  <c r="C12" i="6"/>
  <c r="C30" i="6" s="1"/>
  <c r="D12" i="6" l="1"/>
  <c r="D30" i="6" s="1"/>
  <c r="H12" i="6"/>
  <c r="H30" i="6" s="1"/>
  <c r="G12" i="6"/>
  <c r="G30" i="6" s="1"/>
  <c r="F12" i="6"/>
  <c r="F30" i="6" s="1"/>
  <c r="E12" i="6"/>
  <c r="E30" i="6" s="1"/>
  <c r="G14" i="2"/>
  <c r="C14" i="2"/>
  <c r="K11" i="2" l="1"/>
  <c r="K12" i="2"/>
  <c r="K13" i="2"/>
  <c r="K14" i="2"/>
  <c r="K15" i="2"/>
  <c r="K16" i="2"/>
  <c r="K17" i="2"/>
  <c r="K18" i="2"/>
  <c r="K19" i="2"/>
  <c r="K20" i="2"/>
  <c r="K21" i="2"/>
  <c r="G11" i="2"/>
  <c r="G12" i="2"/>
  <c r="G13" i="2"/>
  <c r="G15" i="2"/>
  <c r="G16" i="2"/>
  <c r="G17" i="2"/>
  <c r="G18" i="2"/>
  <c r="G19" i="2"/>
  <c r="G20" i="2"/>
  <c r="G21" i="2"/>
  <c r="C11" i="2"/>
  <c r="C12" i="2"/>
  <c r="C13" i="2"/>
  <c r="C15" i="2"/>
  <c r="C16" i="2"/>
  <c r="C17" i="2"/>
  <c r="C18" i="2"/>
  <c r="C19" i="2"/>
  <c r="C21" i="2"/>
  <c r="D22" i="2"/>
  <c r="E22" i="2"/>
  <c r="F22" i="2"/>
  <c r="H22" i="2"/>
  <c r="I22" i="2"/>
  <c r="J22" i="2"/>
  <c r="L22" i="2"/>
  <c r="M22" i="2"/>
  <c r="K22" i="2" l="1"/>
  <c r="C22" i="2"/>
  <c r="G22" i="2"/>
</calcChain>
</file>

<file path=xl/sharedStrings.xml><?xml version="1.0" encoding="utf-8"?>
<sst xmlns="http://schemas.openxmlformats.org/spreadsheetml/2006/main" count="286" uniqueCount="178">
  <si>
    <t>Biểu số II.05a/VPCP/KSTT</t>
  </si>
  <si>
    <t>STT</t>
  </si>
  <si>
    <t>Tên ngành, lĩnh vực có PAKN</t>
  </si>
  <si>
    <t>Số lượng PAKN được tiếp nhận</t>
  </si>
  <si>
    <t>Kết quả xử lý PAKN</t>
  </si>
  <si>
    <t>Số PAKN đã xử lý được đăng tải công khai</t>
  </si>
  <si>
    <t>Tổng số</t>
  </si>
  <si>
    <t>Theo nội dung</t>
  </si>
  <si>
    <t>Theo thời điểm tiếp nhận</t>
  </si>
  <si>
    <t>Đã xử lý</t>
  </si>
  <si>
    <t>Đang xử lý</t>
  </si>
  <si>
    <t>Hành vi hành chính</t>
  </si>
  <si>
    <t>Quy định hành chính</t>
  </si>
  <si>
    <t>Từ kỳ trước</t>
  </si>
  <si>
    <t>Trong kỳ</t>
  </si>
  <si>
    <t>...</t>
  </si>
  <si>
    <t>(1)</t>
  </si>
  <si>
    <t>(2)</t>
  </si>
  <si>
    <t>(3)= (4)+(5)=(6)+(7)</t>
  </si>
  <si>
    <t>(4)</t>
  </si>
  <si>
    <t>(5)</t>
  </si>
  <si>
    <t>(6)</t>
  </si>
  <si>
    <t>(7)</t>
  </si>
  <si>
    <t>(8)= (9)+(10)=(11)+(12)</t>
  </si>
  <si>
    <t>Đơn vị tính: Số PAKN</t>
  </si>
  <si>
    <t>(9)</t>
  </si>
  <si>
    <t>(10)</t>
  </si>
  <si>
    <t>(11)</t>
  </si>
  <si>
    <t>(12)</t>
  </si>
  <si>
    <t>(13)=(14)+(15)</t>
  </si>
  <si>
    <t>(14)</t>
  </si>
  <si>
    <t>(15)</t>
  </si>
  <si>
    <t>(16)</t>
  </si>
  <si>
    <t>Tổng cộng</t>
  </si>
  <si>
    <t>Biểu số II.06a/VPCP/KSTT</t>
  </si>
  <si>
    <t>(3)= (4)+(5)+(6)</t>
  </si>
  <si>
    <t>Đơn vị tính: Số hồ sơ TTHC</t>
  </si>
  <si>
    <t>TT</t>
  </si>
  <si>
    <t>Lĩnh vực giải quyết</t>
  </si>
  <si>
    <t>Số lượng hồ sơ tiếp nhận</t>
  </si>
  <si>
    <t>Trực tuyến</t>
  </si>
  <si>
    <t>Trực tiếp, dịch vụ bưu chính</t>
  </si>
  <si>
    <t>Số lượng hồ sơ đã giải quyết</t>
  </si>
  <si>
    <t>Trước hạn</t>
  </si>
  <si>
    <t>Đúng hạn</t>
  </si>
  <si>
    <t>Quá hạn</t>
  </si>
  <si>
    <t>Số lượng hồ sơ đang giải quyết</t>
  </si>
  <si>
    <t>Trong hạn</t>
  </si>
  <si>
    <t>(7)= (8)+(9)+(10)</t>
  </si>
  <si>
    <t>(8)</t>
  </si>
  <si>
    <t>(11)=(12)+(13)</t>
  </si>
  <si>
    <t>(13)</t>
  </si>
  <si>
    <t>I</t>
  </si>
  <si>
    <t>Biểu số II.04/VPCP/KSTT</t>
  </si>
  <si>
    <t>Đơn vị tính: TTHC/nhóm TTHC, triệu đồng, %</t>
  </si>
  <si>
    <t>(3)</t>
  </si>
  <si>
    <t>Tổng</t>
  </si>
  <si>
    <t>Tổng số TTHC cần rà soát, đơn giản hóa theo Kế hoạch</t>
  </si>
  <si>
    <t>Tổng số TTHC đã được rà soát, thông qua phương án đơn giản hóa</t>
  </si>
  <si>
    <t>Phương án đơn giản hóa TTHC</t>
  </si>
  <si>
    <t>Số lượng TTHC giữ nguyên</t>
  </si>
  <si>
    <t>Số lượng TTHC bãi bỏ</t>
  </si>
  <si>
    <t>Số lượng TTHC sửa đổi bổ sung</t>
  </si>
  <si>
    <t>Số lượng TTHC thay thế</t>
  </si>
  <si>
    <t>Số lượng TTHC liên thông</t>
  </si>
  <si>
    <t>Số lượng TTHC có giải pháp để thực hiện trên môi trường điện tử</t>
  </si>
  <si>
    <t>Số tiền tiết kiệm được</t>
  </si>
  <si>
    <t>Tỷ lệ chi phí tiết kiệm được</t>
  </si>
  <si>
    <t>Tỷ lệ hoàn thành Kế hoạch rà soát, đơn giản hóa</t>
  </si>
  <si>
    <t>1</t>
  </si>
  <si>
    <t>TTHC/Nhóm TTHC quy định tại Văn bản QPPL thuộc thẩm quyền ban hành của UBND tỉnh</t>
  </si>
  <si>
    <t>TTHC/Nhóm TTHC quy định tại Văn bản QPPL không thuộc thẩm quyền ban hành của UBND tỉnh</t>
  </si>
  <si>
    <t>Theo Kế hoạch rà soát của UBND tỉnh/UBND huyện/ UBND cấp xã</t>
  </si>
  <si>
    <t>Theo Kế hoạch rà soát của Thủ tướng Chính phủ</t>
  </si>
  <si>
    <t>TTHC/Nhóm TTHC quy định tại Văn bản QPPL thuộc thẩm quyền ban hành của Bộ, cơ quan/UBND tỉnh</t>
  </si>
  <si>
    <t>TTHC/Nhóm TTHC quy định tại Văn bản QPPL không thuộc thẩm quyền ban hành của Bộ, cơ quan/UBND tỉnh</t>
  </si>
  <si>
    <t>Biểu số II.07b/VPCP/KSTT</t>
  </si>
  <si>
    <t>I. SỐ LƯỢNG TTHC TRIỂN KHAI TẠI BỘ PHẬN MỘT CỬA</t>
  </si>
  <si>
    <t>Lĩnh vực</t>
  </si>
  <si>
    <t>Tổng số TTHC thuộc thẩm quyền giải quyết của địa phương</t>
  </si>
  <si>
    <t>Tổng số TTHC</t>
  </si>
  <si>
    <t>Cấp tỉnh</t>
  </si>
  <si>
    <t>Cấp huyện</t>
  </si>
  <si>
    <t>Cấp xã</t>
  </si>
  <si>
    <t>TTHC được thực hiện theo CCMC, MCLT</t>
  </si>
  <si>
    <t>Tại BPMC cấp tỉnh</t>
  </si>
  <si>
    <t>Tại BPMC cấp huyện</t>
  </si>
  <si>
    <t>Tại BPMC cấp xã</t>
  </si>
  <si>
    <t>Quy trình nội bộ giải quyết TTHC theo CCMC, MCLT được ban hành</t>
  </si>
  <si>
    <t>Tổng số quy trình</t>
  </si>
  <si>
    <t>(11)=(12)+(13)+(14)</t>
  </si>
  <si>
    <t>Đơn vị tính: TTHC, %</t>
  </si>
  <si>
    <t>II. KẾT QUẢ THỰC HIỆN "4 TẠI CHỖ" TẠI BỘ PHẬN MỘT CỬA CẤP TỈNH, HUYỆN</t>
  </si>
  <si>
    <t>Số lượng TTHC</t>
  </si>
  <si>
    <t>Tỷ lệ</t>
  </si>
  <si>
    <t>Lĩnh vực…………..</t>
  </si>
  <si>
    <t>Biểu số II.08/VPCP/KSTT</t>
  </si>
  <si>
    <t>Đơn vị tính: Hồ sơ TTHC</t>
  </si>
  <si>
    <t>Dịch vụ công trực tuyến mức độ 3</t>
  </si>
  <si>
    <t>Được giao</t>
  </si>
  <si>
    <t>Đã triển khai</t>
  </si>
  <si>
    <t>Số lượng hồ sơ phát sinh</t>
  </si>
  <si>
    <t>Dịch vụ công trực tuyến mức độ 4</t>
  </si>
  <si>
    <t>Tích hợp với Cổng Dịch vụ công quốc gia
(có=1;
không=0)</t>
  </si>
  <si>
    <t>DVCTT DO THỦ TƯỚNG CHÍNH PHỦ GIAO</t>
  </si>
  <si>
    <t>A</t>
  </si>
  <si>
    <t>B</t>
  </si>
  <si>
    <t>DVCTT DO CƠ QUAN, UBND HUYỆN, UBND TỈNH CHỦ ĐỘNG TRIỂN KHAI</t>
  </si>
  <si>
    <t>Lĩnh vực Hộ tịch</t>
  </si>
  <si>
    <t>Lĩnh vực Chứng thực</t>
  </si>
  <si>
    <t>Lĩnh vực Tài nguyên - Môi trường</t>
  </si>
  <si>
    <t>Lĩnh vực Người có công</t>
  </si>
  <si>
    <t>Lĩnh vực Bảo trợ xã hội</t>
  </si>
  <si>
    <t>Lĩnh vực Phổ biến, Giáo dục Pháp luật</t>
  </si>
  <si>
    <t>Lĩnh vực Nội vụ</t>
  </si>
  <si>
    <t>Lĩnh vực Giáo dục và Đào tạo</t>
  </si>
  <si>
    <t>Lĩnh vực Văn hóa, Thể thao và Du lịch</t>
  </si>
  <si>
    <t>Lĩnh vực Giao thông - Vận tải</t>
  </si>
  <si>
    <t>Lĩnh vực Đăng ký nơi cư trú</t>
  </si>
  <si>
    <t>Lĩnh vực Liên thông Đăng ký khai tử, xóa đăng ký thường trú, hưởng chế độ tử tuất/hỗ trợ chi phí  mai táng/hưởng MTP</t>
  </si>
  <si>
    <t>ỦY BAN NHÂN DÂN XÃ XUÂN GIANG</t>
  </si>
  <si>
    <t>Lĩnh vực Tư pháp - Hộ tịch</t>
  </si>
  <si>
    <t>Lĩnh vực Đất đai</t>
  </si>
  <si>
    <r>
      <t xml:space="preserve"> </t>
    </r>
    <r>
      <rPr>
        <b/>
        <sz val="12"/>
        <color theme="1"/>
        <rFont val="Times New Roman"/>
        <family val="1"/>
      </rPr>
      <t xml:space="preserve">- Đơn vị báo cáo: </t>
    </r>
    <r>
      <rPr>
        <sz val="12"/>
        <color theme="1"/>
        <rFont val="Times New Roman"/>
        <family val="2"/>
      </rPr>
      <t xml:space="preserve">UBND xã Xuân Giang
</t>
    </r>
    <r>
      <rPr>
        <b/>
        <sz val="12"/>
        <color theme="1"/>
        <rFont val="Times New Roman"/>
        <family val="1"/>
      </rPr>
      <t xml:space="preserve"> - Đơn vị nhận báo cáo: </t>
    </r>
    <r>
      <rPr>
        <sz val="12"/>
        <color theme="1"/>
        <rFont val="Times New Roman"/>
        <family val="2"/>
      </rPr>
      <t>UBND huyện (Văn phòng HĐND-UBND huyện)</t>
    </r>
  </si>
  <si>
    <t>Lĩnh vực Giáo dục - Đào tạo</t>
  </si>
  <si>
    <t>Lĩnh vực phòng, chống tệ nạn xã hội</t>
  </si>
  <si>
    <t>Lĩnh vực Việc làm</t>
  </si>
  <si>
    <t>Lĩnh vực Đường thủy nội địa</t>
  </si>
  <si>
    <t>Lĩnh vực Thủy lợi</t>
  </si>
  <si>
    <t>Lĩnh vực Trồng trọt</t>
  </si>
  <si>
    <t>Lĩnh vực Kinh tế hợp tác và PTNT</t>
  </si>
  <si>
    <t>Lĩnh vực Khoa học, Công nghệ và Môi trường</t>
  </si>
  <si>
    <t>Lĩnh vực Thi đua - Khen thưởng</t>
  </si>
  <si>
    <t>Lĩnh vực Tín ngưỡng, Tôn giáo</t>
  </si>
  <si>
    <t>Lĩnh vực Môi trường</t>
  </si>
  <si>
    <t>Lĩnh vực Nuôi con nuôi</t>
  </si>
  <si>
    <t>Lĩnh vực Hòa giải ở cơ sở</t>
  </si>
  <si>
    <t>Lĩnh vực Văn hóa cơ sở</t>
  </si>
  <si>
    <t>Lĩnh vực Thư viện</t>
  </si>
  <si>
    <t>Lĩnh vực Giải quyết khiếu nại</t>
  </si>
  <si>
    <t>Lĩnh vực Giải quyết tố cáo</t>
  </si>
  <si>
    <t>Lĩnh vực Tiếp công dân</t>
  </si>
  <si>
    <t>Lĩnh vực Xử lý đơn</t>
  </si>
  <si>
    <t>Lĩnh vực liên thông Đăng ký khai tử, xóa đăng ký thường trú, hưởng chế độ tử tuất/hỗ trợ chi phí  mai táng/hưởng mai táng phí</t>
  </si>
  <si>
    <t>1.1</t>
  </si>
  <si>
    <t>1.2</t>
  </si>
  <si>
    <t>2.1</t>
  </si>
  <si>
    <t>Thủ tục tặng Giấy khen của Chủ tịch UBND cấp xã về thực hiện nhiệm vụ chính trị</t>
  </si>
  <si>
    <t>Lĩnh vực LĐTBXH</t>
  </si>
  <si>
    <t>Lĩnh vực Quốc phòng</t>
  </si>
  <si>
    <t>Lĩnh vực VH-TT&amp;DL</t>
  </si>
  <si>
    <t>Lĩnh vực Tài nguyên - Môi trường</t>
  </si>
  <si>
    <t>Lĩnh vực Nông nghiệp - PTNT</t>
  </si>
  <si>
    <t>Lĩnh vực Liên thông</t>
  </si>
  <si>
    <t>Lĩnh vực đăng ký nơi cư trú</t>
  </si>
  <si>
    <t>Lĩnh vực Kế hoạch và đầu tư</t>
  </si>
  <si>
    <t>Lĩnh vực Tài chính</t>
  </si>
  <si>
    <t>TỔNG CỘNG</t>
  </si>
  <si>
    <t>ỦY BAN NHÂN DÂN XÃ</t>
  </si>
  <si>
    <t>Lĩnh vực Bảo hiểm xã hội</t>
  </si>
  <si>
    <t>Lĩnh vực Nông nghiệp và Phát triển nông thôn</t>
  </si>
  <si>
    <t>Lĩnh vực Động viên quân đội</t>
  </si>
  <si>
    <t>Lĩnh vực Dân quân tự vệ</t>
  </si>
  <si>
    <t>Lĩnh vực Nghĩa vụ Quân sự</t>
  </si>
  <si>
    <t>Lĩnh vực Chính sách Quốc phòng</t>
  </si>
  <si>
    <t>Chứng thực</t>
  </si>
  <si>
    <t>Hộ tịch</t>
  </si>
  <si>
    <t>Bảo trợ xã hội</t>
  </si>
  <si>
    <t>Người có công</t>
  </si>
  <si>
    <t>KẾT QUẢ RÀ SOÁT, ĐƠN GIẢN HÓA THỦ TỤC HÀNH CHÍNH
TẠI ĐỊA PHƯƠNG
Kỳ báo cáo: Quý I Năm 2025
(Từ ngày 15/12/2024 đến ngày 14/03/2025)</t>
  </si>
  <si>
    <t>KẾT QUẢ XỬ LÝ PHẢN ÁNH, KIẾN NGHỊ (PAKN)
VỀ QUY ĐỊNH HÀNH CHÍNH VÀ HÀNH VI HÀNH CHÍNH
TẠI CƠ QUAN, ĐƠN VỊ
Kỳ báo cáo: Quý I Năm 2025
(Từ ngày 15/12/2024 đến ngày 14/03/2025)</t>
  </si>
  <si>
    <t xml:space="preserve">Lĩnh vực  Phòng chống thiên tai </t>
  </si>
  <si>
    <t>TTHC liên thông điện tử</t>
  </si>
  <si>
    <t>Liên thông các TTHC: Đăng ký khai sinh, đăng ký thường trú, cấp thẻ BHYT cho trẻ dưới 6 tuổi</t>
  </si>
  <si>
    <t>Lĩnh vực thành lập và hoạt động của THT</t>
  </si>
  <si>
    <t>Lĩnh vực phòng chống tham nhũng</t>
  </si>
  <si>
    <t>(Kèm theo Báo cáo số 229/BC-UBND ngày 15/03/2025 của UBND xã Xuân Giang)</t>
  </si>
  <si>
    <t>(Kèm theo Báo cáo số  229/BC-UBND ngày 15/03/2025 của UBND xã Xuân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</si>
</sst>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9" fontId="10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10" fillId="3" borderId="11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/>
    </xf>
  </cellXfs>
  <cellStyles count="2">
    <cellStyle name="Comma 2" xfId="1" xr:uid="{F0F974A2-9C05-4429-9C85-1DC4332A37F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2</xdr:row>
      <xdr:rowOff>47625</xdr:rowOff>
    </xdr:from>
    <xdr:to>
      <xdr:col>7</xdr:col>
      <xdr:colOff>82575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81350" y="1504950"/>
          <a:ext cx="2844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236220</xdr:colOff>
      <xdr:row>10</xdr:row>
      <xdr:rowOff>114300</xdr:rowOff>
    </xdr:from>
    <xdr:to>
      <xdr:col>11</xdr:col>
      <xdr:colOff>274320</xdr:colOff>
      <xdr:row>10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36220" y="4061460"/>
          <a:ext cx="944880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289560</xdr:colOff>
      <xdr:row>16</xdr:row>
      <xdr:rowOff>129540</xdr:rowOff>
    </xdr:from>
    <xdr:to>
      <xdr:col>11</xdr:col>
      <xdr:colOff>243840</xdr:colOff>
      <xdr:row>16</xdr:row>
      <xdr:rowOff>228600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89560" y="5768340"/>
          <a:ext cx="9364980" cy="990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358140</xdr:colOff>
      <xdr:row>18</xdr:row>
      <xdr:rowOff>137160</xdr:rowOff>
    </xdr:from>
    <xdr:to>
      <xdr:col>11</xdr:col>
      <xdr:colOff>358140</xdr:colOff>
      <xdr:row>19</xdr:row>
      <xdr:rowOff>175260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58140" y="6339840"/>
          <a:ext cx="9410700" cy="3200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47625</xdr:rowOff>
    </xdr:from>
    <xdr:to>
      <xdr:col>8</xdr:col>
      <xdr:colOff>206400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657600" y="1781175"/>
          <a:ext cx="23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236220</xdr:colOff>
      <xdr:row>10</xdr:row>
      <xdr:rowOff>205740</xdr:rowOff>
    </xdr:from>
    <xdr:to>
      <xdr:col>15</xdr:col>
      <xdr:colOff>190500</xdr:colOff>
      <xdr:row>13</xdr:row>
      <xdr:rowOff>160020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36220" y="3947160"/>
          <a:ext cx="9723120" cy="8686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47625</xdr:rowOff>
    </xdr:from>
    <xdr:to>
      <xdr:col>7</xdr:col>
      <xdr:colOff>177825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4210050" y="1781175"/>
          <a:ext cx="214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47625</xdr:rowOff>
    </xdr:from>
    <xdr:to>
      <xdr:col>7</xdr:col>
      <xdr:colOff>177825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4210050" y="1504950"/>
          <a:ext cx="214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47625</xdr:rowOff>
    </xdr:from>
    <xdr:to>
      <xdr:col>5</xdr:col>
      <xdr:colOff>570450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4200525" y="1724025"/>
          <a:ext cx="230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8</xdr:row>
      <xdr:rowOff>209550</xdr:rowOff>
    </xdr:from>
    <xdr:to>
      <xdr:col>8</xdr:col>
      <xdr:colOff>731520</xdr:colOff>
      <xdr:row>9</xdr:row>
      <xdr:rowOff>179070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771525" y="3295650"/>
          <a:ext cx="9142095" cy="2266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2</xdr:row>
      <xdr:rowOff>47625</xdr:rowOff>
    </xdr:from>
    <xdr:to>
      <xdr:col>5</xdr:col>
      <xdr:colOff>570450</xdr:colOff>
      <xdr:row>2</xdr:row>
      <xdr:rowOff>47625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4200525" y="1524000"/>
          <a:ext cx="230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tabSelected="1" workbookViewId="0">
      <selection activeCell="B3" sqref="B3"/>
    </sheetView>
  </sheetViews>
  <sheetFormatPr defaultRowHeight="15.6" x14ac:dyDescent="0.3"/>
  <cols>
    <col min="1" max="1" width="6.5" customWidth="1"/>
    <col min="2" max="2" width="17.3984375" customWidth="1"/>
    <col min="3" max="3" width="14.3984375" customWidth="1"/>
    <col min="4" max="4" width="10.09765625" customWidth="1"/>
    <col min="5" max="6" width="10.59765625" customWidth="1"/>
    <col min="7" max="7" width="10" customWidth="1"/>
    <col min="8" max="8" width="9.5" customWidth="1"/>
    <col min="9" max="9" width="14.19921875" customWidth="1"/>
    <col min="10" max="11" width="10.09765625" customWidth="1"/>
    <col min="12" max="12" width="8.19921875" customWidth="1"/>
  </cols>
  <sheetData>
    <row r="1" spans="1:17" s="5" customFormat="1" ht="105.6" customHeight="1" x14ac:dyDescent="0.3">
      <c r="A1" s="11" t="s">
        <v>53</v>
      </c>
      <c r="B1" s="11"/>
      <c r="C1" s="77" t="s">
        <v>169</v>
      </c>
      <c r="D1" s="77"/>
      <c r="E1" s="77"/>
      <c r="F1" s="77"/>
      <c r="G1" s="77"/>
      <c r="H1" s="77"/>
      <c r="I1" s="77"/>
      <c r="J1" s="76" t="s">
        <v>123</v>
      </c>
      <c r="K1" s="76"/>
      <c r="L1" s="76"/>
    </row>
    <row r="2" spans="1:17" s="5" customFormat="1" x14ac:dyDescent="0.3">
      <c r="B2" s="6"/>
      <c r="C2" s="78" t="s">
        <v>176</v>
      </c>
      <c r="D2" s="78"/>
      <c r="E2" s="78"/>
      <c r="F2" s="78"/>
      <c r="G2" s="78"/>
      <c r="H2" s="78"/>
      <c r="I2" s="78"/>
      <c r="J2" s="6"/>
      <c r="K2" s="6"/>
      <c r="L2" s="6"/>
      <c r="M2" s="6"/>
    </row>
    <row r="3" spans="1:17" s="5" customFormat="1" ht="8.25" customHeight="1" x14ac:dyDescent="0.3"/>
    <row r="4" spans="1:17" s="5" customFormat="1" x14ac:dyDescent="0.3">
      <c r="I4" s="83" t="s">
        <v>54</v>
      </c>
      <c r="J4" s="83"/>
      <c r="K4" s="83"/>
      <c r="L4" s="83"/>
    </row>
    <row r="5" spans="1:17" s="5" customFormat="1" ht="9.75" customHeight="1" x14ac:dyDescent="0.3"/>
    <row r="6" spans="1:17" s="13" customFormat="1" ht="20.25" customHeight="1" x14ac:dyDescent="0.25">
      <c r="A6" s="71" t="s">
        <v>1</v>
      </c>
      <c r="B6" s="71" t="s">
        <v>57</v>
      </c>
      <c r="C6" s="71" t="s">
        <v>58</v>
      </c>
      <c r="D6" s="73" t="s">
        <v>59</v>
      </c>
      <c r="E6" s="74"/>
      <c r="F6" s="74"/>
      <c r="G6" s="74"/>
      <c r="H6" s="74"/>
      <c r="I6" s="75"/>
      <c r="J6" s="71" t="s">
        <v>66</v>
      </c>
      <c r="K6" s="71" t="s">
        <v>67</v>
      </c>
      <c r="L6" s="71" t="s">
        <v>68</v>
      </c>
      <c r="M6" s="12"/>
      <c r="N6" s="12"/>
      <c r="O6" s="12"/>
      <c r="P6" s="12"/>
      <c r="Q6" s="12"/>
    </row>
    <row r="7" spans="1:17" s="13" customFormat="1" ht="61.5" customHeight="1" x14ac:dyDescent="0.25">
      <c r="A7" s="72"/>
      <c r="B7" s="72"/>
      <c r="C7" s="72"/>
      <c r="D7" s="28" t="s">
        <v>60</v>
      </c>
      <c r="E7" s="28" t="s">
        <v>61</v>
      </c>
      <c r="F7" s="28" t="s">
        <v>62</v>
      </c>
      <c r="G7" s="28" t="s">
        <v>63</v>
      </c>
      <c r="H7" s="28" t="s">
        <v>64</v>
      </c>
      <c r="I7" s="28" t="s">
        <v>65</v>
      </c>
      <c r="J7" s="72"/>
      <c r="K7" s="72"/>
      <c r="L7" s="72"/>
      <c r="M7" s="12"/>
      <c r="N7" s="12"/>
      <c r="O7" s="12"/>
      <c r="P7" s="12"/>
      <c r="Q7" s="12"/>
    </row>
    <row r="8" spans="1:17" s="16" customFormat="1" ht="22.5" customHeight="1" x14ac:dyDescent="0.25">
      <c r="A8" s="29" t="s">
        <v>16</v>
      </c>
      <c r="B8" s="29" t="s">
        <v>17</v>
      </c>
      <c r="C8" s="29" t="s">
        <v>55</v>
      </c>
      <c r="D8" s="29" t="s">
        <v>19</v>
      </c>
      <c r="E8" s="29" t="s">
        <v>20</v>
      </c>
      <c r="F8" s="29" t="s">
        <v>21</v>
      </c>
      <c r="G8" s="29" t="s">
        <v>22</v>
      </c>
      <c r="H8" s="29" t="s">
        <v>49</v>
      </c>
      <c r="I8" s="29" t="s">
        <v>25</v>
      </c>
      <c r="J8" s="29" t="s">
        <v>26</v>
      </c>
      <c r="K8" s="29" t="s">
        <v>27</v>
      </c>
      <c r="L8" s="29" t="s">
        <v>28</v>
      </c>
      <c r="M8" s="15"/>
      <c r="N8" s="15"/>
      <c r="O8" s="15"/>
      <c r="P8" s="15"/>
      <c r="Q8" s="15"/>
    </row>
    <row r="9" spans="1:17" s="18" customFormat="1" ht="21" customHeight="1" x14ac:dyDescent="0.25">
      <c r="A9" s="14" t="s">
        <v>52</v>
      </c>
      <c r="B9" s="84" t="s">
        <v>72</v>
      </c>
      <c r="C9" s="85"/>
      <c r="D9" s="85"/>
      <c r="E9" s="85"/>
      <c r="F9" s="85"/>
      <c r="G9" s="85"/>
      <c r="H9" s="85"/>
      <c r="I9" s="85"/>
      <c r="J9" s="85"/>
      <c r="K9" s="85"/>
      <c r="L9" s="86"/>
      <c r="M9" s="17"/>
      <c r="N9" s="17"/>
      <c r="O9" s="17"/>
      <c r="P9" s="17"/>
      <c r="Q9" s="17"/>
    </row>
    <row r="10" spans="1:17" s="21" customFormat="1" ht="21" customHeight="1" x14ac:dyDescent="0.3">
      <c r="A10" s="19">
        <v>1</v>
      </c>
      <c r="B10" s="79" t="s">
        <v>70</v>
      </c>
      <c r="C10" s="80"/>
      <c r="D10" s="80"/>
      <c r="E10" s="80"/>
      <c r="F10" s="80"/>
      <c r="G10" s="80"/>
      <c r="H10" s="80"/>
      <c r="I10" s="80"/>
      <c r="J10" s="80"/>
      <c r="K10" s="80"/>
      <c r="L10" s="81"/>
      <c r="M10" s="20"/>
      <c r="N10" s="20"/>
      <c r="O10" s="20"/>
      <c r="P10" s="20"/>
      <c r="Q10" s="20"/>
    </row>
    <row r="11" spans="1:17" s="13" customFormat="1" ht="21" customHeight="1" x14ac:dyDescent="0.25">
      <c r="A11" s="22"/>
      <c r="B11" s="3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2"/>
      <c r="N11" s="12"/>
      <c r="O11" s="12"/>
      <c r="P11" s="12"/>
      <c r="Q11" s="12"/>
    </row>
    <row r="12" spans="1:17" s="21" customFormat="1" ht="21" customHeight="1" x14ac:dyDescent="0.3">
      <c r="A12" s="19">
        <v>2</v>
      </c>
      <c r="B12" s="79" t="s">
        <v>71</v>
      </c>
      <c r="C12" s="80"/>
      <c r="D12" s="80"/>
      <c r="E12" s="80"/>
      <c r="F12" s="80"/>
      <c r="G12" s="80"/>
      <c r="H12" s="80"/>
      <c r="I12" s="80"/>
      <c r="J12" s="80"/>
      <c r="K12" s="80"/>
      <c r="L12" s="81"/>
      <c r="M12" s="20"/>
      <c r="N12" s="20"/>
      <c r="O12" s="20"/>
      <c r="P12" s="20"/>
      <c r="Q12" s="20"/>
    </row>
    <row r="13" spans="1:17" s="13" customFormat="1" ht="21" customHeight="1" x14ac:dyDescent="0.25">
      <c r="A13" s="22"/>
      <c r="B13" s="30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/>
      <c r="J13" s="22"/>
      <c r="K13" s="22"/>
      <c r="L13" s="39"/>
      <c r="M13" s="12"/>
      <c r="N13" s="12"/>
      <c r="O13" s="12"/>
      <c r="P13" s="12"/>
      <c r="Q13" s="12"/>
    </row>
    <row r="14" spans="1:17" s="18" customFormat="1" ht="21" customHeight="1" x14ac:dyDescent="0.25">
      <c r="A14" s="24" t="s">
        <v>56</v>
      </c>
      <c r="B14" s="40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26"/>
      <c r="J14" s="26"/>
      <c r="K14" s="26"/>
      <c r="L14" s="26"/>
      <c r="M14" s="17"/>
      <c r="N14" s="17"/>
      <c r="O14" s="17"/>
      <c r="P14" s="17"/>
      <c r="Q14" s="17"/>
    </row>
    <row r="15" spans="1:17" s="18" customFormat="1" ht="21" customHeight="1" x14ac:dyDescent="0.25">
      <c r="A15" s="14" t="s">
        <v>52</v>
      </c>
      <c r="B15" s="84" t="s">
        <v>73</v>
      </c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17"/>
      <c r="N15" s="17"/>
      <c r="O15" s="17"/>
      <c r="P15" s="17"/>
      <c r="Q15" s="17"/>
    </row>
    <row r="16" spans="1:17" s="21" customFormat="1" ht="21" customHeight="1" x14ac:dyDescent="0.3">
      <c r="A16" s="27" t="s">
        <v>69</v>
      </c>
      <c r="B16" s="79" t="s">
        <v>74</v>
      </c>
      <c r="C16" s="80"/>
      <c r="D16" s="80"/>
      <c r="E16" s="80"/>
      <c r="F16" s="80"/>
      <c r="G16" s="80"/>
      <c r="H16" s="80"/>
      <c r="I16" s="80"/>
      <c r="J16" s="80"/>
      <c r="K16" s="80"/>
      <c r="L16" s="81"/>
      <c r="M16" s="20"/>
      <c r="N16" s="20"/>
      <c r="O16" s="20"/>
      <c r="P16" s="20"/>
      <c r="Q16" s="20"/>
    </row>
    <row r="17" spans="1:17" s="13" customFormat="1" ht="21" customHeight="1" x14ac:dyDescent="0.25">
      <c r="A17" s="22"/>
      <c r="B17" s="2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2"/>
      <c r="N17" s="12"/>
      <c r="O17" s="12"/>
      <c r="P17" s="12"/>
      <c r="Q17" s="12"/>
    </row>
    <row r="18" spans="1:17" s="21" customFormat="1" ht="21" customHeight="1" x14ac:dyDescent="0.3">
      <c r="A18" s="19">
        <v>2</v>
      </c>
      <c r="B18" s="79" t="s">
        <v>75</v>
      </c>
      <c r="C18" s="80"/>
      <c r="D18" s="80"/>
      <c r="E18" s="80"/>
      <c r="F18" s="80"/>
      <c r="G18" s="80"/>
      <c r="H18" s="80"/>
      <c r="I18" s="80"/>
      <c r="J18" s="80"/>
      <c r="K18" s="80"/>
      <c r="L18" s="81"/>
      <c r="M18" s="20"/>
      <c r="N18" s="20"/>
      <c r="O18" s="20"/>
      <c r="P18" s="20"/>
      <c r="Q18" s="20"/>
    </row>
    <row r="19" spans="1:17" s="13" customFormat="1" ht="21" customHeight="1" x14ac:dyDescent="0.25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2"/>
      <c r="N19" s="12"/>
      <c r="O19" s="12"/>
      <c r="P19" s="12"/>
      <c r="Q19" s="12"/>
    </row>
    <row r="20" spans="1:17" s="18" customFormat="1" ht="21" customHeight="1" x14ac:dyDescent="0.25">
      <c r="A20" s="24" t="s">
        <v>56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17"/>
      <c r="N20" s="17"/>
      <c r="O20" s="17"/>
      <c r="P20" s="17"/>
      <c r="Q20" s="17"/>
    </row>
    <row r="22" spans="1:17" x14ac:dyDescent="0.3">
      <c r="H22" s="82" t="s">
        <v>120</v>
      </c>
      <c r="I22" s="82"/>
      <c r="J22" s="82"/>
      <c r="K22" s="82"/>
    </row>
  </sheetData>
  <mergeCells count="18">
    <mergeCell ref="J1:L1"/>
    <mergeCell ref="C1:I1"/>
    <mergeCell ref="C2:I2"/>
    <mergeCell ref="B12:L12"/>
    <mergeCell ref="H22:K22"/>
    <mergeCell ref="B18:L18"/>
    <mergeCell ref="I4:L4"/>
    <mergeCell ref="B9:L9"/>
    <mergeCell ref="B10:L10"/>
    <mergeCell ref="B15:L15"/>
    <mergeCell ref="B16:L16"/>
    <mergeCell ref="A6:A7"/>
    <mergeCell ref="B6:B7"/>
    <mergeCell ref="C6:C7"/>
    <mergeCell ref="D6:I6"/>
    <mergeCell ref="L6:L7"/>
    <mergeCell ref="K6:K7"/>
    <mergeCell ref="J6:J7"/>
  </mergeCells>
  <pageMargins left="0.36" right="0.17" top="0.6" bottom="0.3" header="0.3" footer="0.2"/>
  <pageSetup paperSize="9" orientation="landscape" r:id="rId1"/>
  <ignoredErrors>
    <ignoredError sqref="A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"/>
  <sheetViews>
    <sheetView workbookViewId="0">
      <selection activeCell="C2" sqref="C2:M2"/>
    </sheetView>
  </sheetViews>
  <sheetFormatPr defaultRowHeight="15.6" x14ac:dyDescent="0.3"/>
  <cols>
    <col min="1" max="1" width="4.69921875" customWidth="1"/>
    <col min="2" max="2" width="10.19921875" customWidth="1"/>
    <col min="3" max="3" width="17" customWidth="1"/>
    <col min="4" max="5" width="7.8984375" customWidth="1"/>
    <col min="6" max="7" width="5.59765625" customWidth="1"/>
    <col min="8" max="8" width="17" customWidth="1"/>
    <col min="9" max="10" width="7.5" customWidth="1"/>
    <col min="11" max="12" width="5.59765625" customWidth="1"/>
    <col min="13" max="13" width="13.3984375" customWidth="1"/>
    <col min="14" max="15" width="5.69921875" customWidth="1"/>
    <col min="16" max="16" width="6.69921875" customWidth="1"/>
  </cols>
  <sheetData>
    <row r="1" spans="1:21" s="5" customFormat="1" ht="105" customHeight="1" x14ac:dyDescent="0.3">
      <c r="A1" s="87" t="s">
        <v>0</v>
      </c>
      <c r="B1" s="87"/>
      <c r="C1" s="87"/>
      <c r="D1" s="77" t="s">
        <v>170</v>
      </c>
      <c r="E1" s="77"/>
      <c r="F1" s="77"/>
      <c r="G1" s="77"/>
      <c r="H1" s="77"/>
      <c r="I1" s="77"/>
      <c r="J1" s="77"/>
      <c r="K1" s="77"/>
      <c r="L1" s="76" t="s">
        <v>123</v>
      </c>
      <c r="M1" s="76"/>
      <c r="N1" s="76"/>
      <c r="O1" s="76"/>
      <c r="P1" s="76"/>
    </row>
    <row r="2" spans="1:21" s="5" customFormat="1" x14ac:dyDescent="0.3">
      <c r="B2" s="6"/>
      <c r="C2" s="78" t="s">
        <v>177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6"/>
      <c r="O2" s="6"/>
      <c r="P2" s="6"/>
    </row>
    <row r="3" spans="1:21" s="5" customFormat="1" ht="8.25" customHeight="1" x14ac:dyDescent="0.3"/>
    <row r="4" spans="1:21" s="5" customFormat="1" x14ac:dyDescent="0.3">
      <c r="M4" s="83" t="s">
        <v>24</v>
      </c>
      <c r="N4" s="83"/>
      <c r="O4" s="83"/>
      <c r="P4" s="83"/>
    </row>
    <row r="5" spans="1:21" s="5" customFormat="1" ht="9.75" customHeight="1" x14ac:dyDescent="0.3"/>
    <row r="6" spans="1:21" ht="20.25" customHeight="1" x14ac:dyDescent="0.3">
      <c r="A6" s="92" t="s">
        <v>1</v>
      </c>
      <c r="B6" s="92" t="s">
        <v>2</v>
      </c>
      <c r="C6" s="92" t="s">
        <v>3</v>
      </c>
      <c r="D6" s="92"/>
      <c r="E6" s="92"/>
      <c r="F6" s="92"/>
      <c r="G6" s="92"/>
      <c r="H6" s="92" t="s">
        <v>4</v>
      </c>
      <c r="I6" s="92"/>
      <c r="J6" s="92"/>
      <c r="K6" s="92"/>
      <c r="L6" s="92"/>
      <c r="M6" s="92"/>
      <c r="N6" s="92"/>
      <c r="O6" s="92"/>
      <c r="P6" s="88" t="s">
        <v>5</v>
      </c>
      <c r="Q6" s="2"/>
      <c r="R6" s="2"/>
      <c r="S6" s="2"/>
      <c r="T6" s="2"/>
      <c r="U6" s="2"/>
    </row>
    <row r="7" spans="1:21" ht="61.5" customHeight="1" x14ac:dyDescent="0.3">
      <c r="A7" s="92"/>
      <c r="B7" s="92"/>
      <c r="C7" s="92" t="s">
        <v>6</v>
      </c>
      <c r="D7" s="92" t="s">
        <v>7</v>
      </c>
      <c r="E7" s="92"/>
      <c r="F7" s="92" t="s">
        <v>8</v>
      </c>
      <c r="G7" s="92"/>
      <c r="H7" s="92" t="s">
        <v>9</v>
      </c>
      <c r="I7" s="92"/>
      <c r="J7" s="92"/>
      <c r="K7" s="92"/>
      <c r="L7" s="92"/>
      <c r="M7" s="92" t="s">
        <v>10</v>
      </c>
      <c r="N7" s="92"/>
      <c r="O7" s="92"/>
      <c r="P7" s="90"/>
      <c r="Q7" s="2"/>
      <c r="R7" s="2"/>
      <c r="S7" s="2"/>
      <c r="T7" s="2"/>
      <c r="U7" s="2"/>
    </row>
    <row r="8" spans="1:21" ht="28.5" customHeight="1" x14ac:dyDescent="0.3">
      <c r="A8" s="92"/>
      <c r="B8" s="92"/>
      <c r="C8" s="92"/>
      <c r="D8" s="92"/>
      <c r="E8" s="92"/>
      <c r="F8" s="92"/>
      <c r="G8" s="92"/>
      <c r="H8" s="88" t="s">
        <v>6</v>
      </c>
      <c r="I8" s="92" t="s">
        <v>7</v>
      </c>
      <c r="J8" s="92"/>
      <c r="K8" s="92" t="s">
        <v>8</v>
      </c>
      <c r="L8" s="92"/>
      <c r="M8" s="88" t="s">
        <v>6</v>
      </c>
      <c r="N8" s="88" t="s">
        <v>11</v>
      </c>
      <c r="O8" s="88" t="s">
        <v>12</v>
      </c>
      <c r="P8" s="90"/>
      <c r="Q8" s="2"/>
      <c r="R8" s="2"/>
      <c r="S8" s="2"/>
      <c r="T8" s="2"/>
      <c r="U8" s="2"/>
    </row>
    <row r="9" spans="1:21" ht="41.25" customHeight="1" x14ac:dyDescent="0.3">
      <c r="A9" s="92"/>
      <c r="B9" s="92"/>
      <c r="C9" s="92"/>
      <c r="D9" s="8" t="s">
        <v>11</v>
      </c>
      <c r="E9" s="8" t="s">
        <v>12</v>
      </c>
      <c r="F9" s="8" t="s">
        <v>13</v>
      </c>
      <c r="G9" s="8" t="s">
        <v>14</v>
      </c>
      <c r="H9" s="89"/>
      <c r="I9" s="8" t="s">
        <v>11</v>
      </c>
      <c r="J9" s="8" t="s">
        <v>12</v>
      </c>
      <c r="K9" s="8" t="s">
        <v>13</v>
      </c>
      <c r="L9" s="8" t="s">
        <v>14</v>
      </c>
      <c r="M9" s="89"/>
      <c r="N9" s="89"/>
      <c r="O9" s="89"/>
      <c r="P9" s="89"/>
      <c r="Q9" s="2"/>
      <c r="R9" s="2"/>
      <c r="S9" s="2"/>
      <c r="T9" s="2"/>
      <c r="U9" s="2"/>
    </row>
    <row r="10" spans="1:21" s="7" customFormat="1" ht="24" customHeight="1" x14ac:dyDescent="0.3">
      <c r="A10" s="10" t="s">
        <v>16</v>
      </c>
      <c r="B10" s="10" t="s">
        <v>17</v>
      </c>
      <c r="C10" s="10" t="s">
        <v>18</v>
      </c>
      <c r="D10" s="10" t="s">
        <v>19</v>
      </c>
      <c r="E10" s="10" t="s">
        <v>20</v>
      </c>
      <c r="F10" s="10" t="s">
        <v>21</v>
      </c>
      <c r="G10" s="10" t="s">
        <v>22</v>
      </c>
      <c r="H10" s="10" t="s">
        <v>23</v>
      </c>
      <c r="I10" s="10" t="s">
        <v>25</v>
      </c>
      <c r="J10" s="10" t="s">
        <v>26</v>
      </c>
      <c r="K10" s="10" t="s">
        <v>27</v>
      </c>
      <c r="L10" s="10" t="s">
        <v>28</v>
      </c>
      <c r="M10" s="10" t="s">
        <v>29</v>
      </c>
      <c r="N10" s="10" t="s">
        <v>30</v>
      </c>
      <c r="O10" s="10" t="s">
        <v>31</v>
      </c>
      <c r="P10" s="10" t="s">
        <v>32</v>
      </c>
      <c r="Q10" s="1"/>
      <c r="R10" s="1"/>
      <c r="S10" s="1"/>
      <c r="T10" s="1"/>
      <c r="U10" s="1"/>
    </row>
    <row r="11" spans="1:21" ht="24" customHeight="1" x14ac:dyDescent="0.3">
      <c r="A11" s="4">
        <v>1</v>
      </c>
      <c r="B11" s="4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2"/>
      <c r="R11" s="2"/>
      <c r="S11" s="2"/>
      <c r="T11" s="2"/>
      <c r="U11" s="2"/>
    </row>
    <row r="12" spans="1:21" ht="24" customHeight="1" x14ac:dyDescent="0.3">
      <c r="A12" s="4">
        <v>2</v>
      </c>
      <c r="B12" s="4" t="s">
        <v>15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2"/>
      <c r="R12" s="2"/>
      <c r="S12" s="2"/>
      <c r="T12" s="2"/>
      <c r="U12" s="2"/>
    </row>
    <row r="13" spans="1:21" ht="24" customHeight="1" x14ac:dyDescent="0.3">
      <c r="A13" s="4" t="s">
        <v>15</v>
      </c>
      <c r="B13" s="4" t="s">
        <v>15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"/>
      <c r="R13" s="2"/>
      <c r="S13" s="2"/>
      <c r="T13" s="2"/>
      <c r="U13" s="2"/>
    </row>
    <row r="14" spans="1:21" s="7" customFormat="1" ht="24" customHeight="1" x14ac:dyDescent="0.3">
      <c r="A14" s="91" t="s">
        <v>33</v>
      </c>
      <c r="B14" s="91"/>
      <c r="C14" s="3"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  <c r="R14" s="1"/>
      <c r="S14" s="1"/>
      <c r="T14" s="1"/>
      <c r="U14" s="1"/>
    </row>
    <row r="16" spans="1:21" x14ac:dyDescent="0.3">
      <c r="J16" s="82" t="s">
        <v>120</v>
      </c>
      <c r="K16" s="82"/>
      <c r="L16" s="82"/>
      <c r="M16" s="82"/>
      <c r="N16" s="82"/>
    </row>
  </sheetData>
  <mergeCells count="23">
    <mergeCell ref="C6:G6"/>
    <mergeCell ref="H6:O6"/>
    <mergeCell ref="C7:C9"/>
    <mergeCell ref="D7:E8"/>
    <mergeCell ref="F7:G8"/>
    <mergeCell ref="H7:L7"/>
    <mergeCell ref="M7:O7"/>
    <mergeCell ref="J16:N16"/>
    <mergeCell ref="A1:C1"/>
    <mergeCell ref="L1:P1"/>
    <mergeCell ref="M8:M9"/>
    <mergeCell ref="D1:K1"/>
    <mergeCell ref="P6:P9"/>
    <mergeCell ref="O8:O9"/>
    <mergeCell ref="N8:N9"/>
    <mergeCell ref="M4:P4"/>
    <mergeCell ref="C2:M2"/>
    <mergeCell ref="A14:B14"/>
    <mergeCell ref="H8:H9"/>
    <mergeCell ref="I8:J8"/>
    <mergeCell ref="K8:L8"/>
    <mergeCell ref="A6:A9"/>
    <mergeCell ref="B6:B9"/>
  </mergeCells>
  <pageMargins left="0.24" right="0.16" top="0.8" bottom="0.24" header="0.21" footer="0.17"/>
  <pageSetup paperSize="9" orientation="landscape" r:id="rId1"/>
  <ignoredErrors>
    <ignoredError sqref="A10:P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workbookViewId="0">
      <selection activeCell="B2" sqref="B2:L2"/>
    </sheetView>
  </sheetViews>
  <sheetFormatPr defaultRowHeight="15.6" x14ac:dyDescent="0.3"/>
  <cols>
    <col min="1" max="1" width="4.69921875" customWidth="1"/>
    <col min="2" max="2" width="31" customWidth="1"/>
    <col min="3" max="3" width="12" style="50" customWidth="1"/>
    <col min="4" max="5" width="7.8984375" style="50" customWidth="1"/>
    <col min="6" max="6" width="5.59765625" style="50" customWidth="1"/>
    <col min="7" max="7" width="12" style="50" customWidth="1"/>
    <col min="8" max="10" width="8.09765625" style="50" customWidth="1"/>
    <col min="11" max="11" width="12" style="50" customWidth="1"/>
    <col min="12" max="13" width="8.09765625" style="50" customWidth="1"/>
  </cols>
  <sheetData>
    <row r="1" spans="1:18" s="5" customFormat="1" ht="113.25" customHeight="1" x14ac:dyDescent="0.3">
      <c r="A1" s="87" t="s">
        <v>34</v>
      </c>
      <c r="B1" s="87"/>
      <c r="C1" s="122" t="s">
        <v>169</v>
      </c>
      <c r="D1" s="122"/>
      <c r="E1" s="122"/>
      <c r="F1" s="122"/>
      <c r="G1" s="122"/>
      <c r="H1" s="122"/>
      <c r="I1" s="122"/>
      <c r="J1" s="122"/>
      <c r="K1" s="123" t="s">
        <v>123</v>
      </c>
      <c r="L1" s="123"/>
      <c r="M1" s="123"/>
    </row>
    <row r="2" spans="1:18" s="5" customFormat="1" x14ac:dyDescent="0.3">
      <c r="B2" s="78" t="s">
        <v>176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121"/>
    </row>
    <row r="3" spans="1:18" s="5" customFormat="1" ht="8.25" customHeight="1" x14ac:dyDescent="0.3"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8" s="5" customFormat="1" x14ac:dyDescent="0.3">
      <c r="C4" s="47"/>
      <c r="D4" s="47"/>
      <c r="E4" s="47"/>
      <c r="F4" s="47"/>
      <c r="G4" s="47"/>
      <c r="H4" s="47"/>
      <c r="I4" s="47"/>
      <c r="J4" s="47"/>
      <c r="K4" s="124" t="s">
        <v>36</v>
      </c>
      <c r="L4" s="124"/>
      <c r="M4" s="124"/>
    </row>
    <row r="5" spans="1:18" s="5" customFormat="1" ht="9.75" customHeight="1" x14ac:dyDescent="0.3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8" ht="28.5" customHeight="1" x14ac:dyDescent="0.3">
      <c r="A6" s="88" t="s">
        <v>37</v>
      </c>
      <c r="B6" s="88" t="s">
        <v>38</v>
      </c>
      <c r="C6" s="125" t="s">
        <v>39</v>
      </c>
      <c r="D6" s="126"/>
      <c r="E6" s="126"/>
      <c r="F6" s="127"/>
      <c r="G6" s="125" t="s">
        <v>42</v>
      </c>
      <c r="H6" s="126"/>
      <c r="I6" s="126"/>
      <c r="J6" s="127"/>
      <c r="K6" s="125" t="s">
        <v>46</v>
      </c>
      <c r="L6" s="126"/>
      <c r="M6" s="127"/>
      <c r="N6" s="2"/>
      <c r="O6" s="2"/>
      <c r="P6" s="2"/>
      <c r="Q6" s="2"/>
      <c r="R6" s="2"/>
    </row>
    <row r="7" spans="1:18" ht="61.5" customHeight="1" x14ac:dyDescent="0.3">
      <c r="A7" s="90"/>
      <c r="B7" s="90"/>
      <c r="C7" s="128" t="s">
        <v>6</v>
      </c>
      <c r="D7" s="125" t="s">
        <v>14</v>
      </c>
      <c r="E7" s="127"/>
      <c r="F7" s="128" t="s">
        <v>13</v>
      </c>
      <c r="G7" s="128" t="s">
        <v>6</v>
      </c>
      <c r="H7" s="128" t="s">
        <v>43</v>
      </c>
      <c r="I7" s="128" t="s">
        <v>44</v>
      </c>
      <c r="J7" s="128" t="s">
        <v>45</v>
      </c>
      <c r="K7" s="128" t="s">
        <v>6</v>
      </c>
      <c r="L7" s="128" t="s">
        <v>47</v>
      </c>
      <c r="M7" s="128" t="s">
        <v>45</v>
      </c>
      <c r="N7" s="2"/>
      <c r="O7" s="2"/>
      <c r="P7" s="2"/>
      <c r="Q7" s="2"/>
      <c r="R7" s="2"/>
    </row>
    <row r="8" spans="1:18" ht="45.75" customHeight="1" x14ac:dyDescent="0.3">
      <c r="A8" s="89"/>
      <c r="B8" s="89"/>
      <c r="C8" s="129"/>
      <c r="D8" s="48" t="s">
        <v>40</v>
      </c>
      <c r="E8" s="48" t="s">
        <v>41</v>
      </c>
      <c r="F8" s="129"/>
      <c r="G8" s="129"/>
      <c r="H8" s="129"/>
      <c r="I8" s="129"/>
      <c r="J8" s="129"/>
      <c r="K8" s="129"/>
      <c r="L8" s="129"/>
      <c r="M8" s="129"/>
      <c r="N8" s="2"/>
      <c r="O8" s="2"/>
      <c r="P8" s="2"/>
      <c r="Q8" s="2"/>
      <c r="R8" s="2"/>
    </row>
    <row r="9" spans="1:18" s="7" customFormat="1" ht="24" customHeight="1" x14ac:dyDescent="0.3">
      <c r="A9" s="10" t="s">
        <v>16</v>
      </c>
      <c r="B9" s="10" t="s">
        <v>17</v>
      </c>
      <c r="C9" s="49" t="s">
        <v>35</v>
      </c>
      <c r="D9" s="49" t="s">
        <v>19</v>
      </c>
      <c r="E9" s="49" t="s">
        <v>20</v>
      </c>
      <c r="F9" s="49" t="s">
        <v>21</v>
      </c>
      <c r="G9" s="49" t="s">
        <v>48</v>
      </c>
      <c r="H9" s="49" t="s">
        <v>49</v>
      </c>
      <c r="I9" s="49" t="s">
        <v>25</v>
      </c>
      <c r="J9" s="49" t="s">
        <v>26</v>
      </c>
      <c r="K9" s="49" t="s">
        <v>50</v>
      </c>
      <c r="L9" s="49" t="s">
        <v>28</v>
      </c>
      <c r="M9" s="49" t="s">
        <v>51</v>
      </c>
      <c r="N9" s="1"/>
      <c r="O9" s="1"/>
      <c r="P9" s="1"/>
      <c r="Q9" s="1"/>
      <c r="R9" s="1"/>
    </row>
    <row r="10" spans="1:18" x14ac:dyDescent="0.3">
      <c r="A10" s="4">
        <v>1</v>
      </c>
      <c r="B10" s="9" t="s">
        <v>108</v>
      </c>
      <c r="C10" s="130">
        <f>D10+E10+F10</f>
        <v>121</v>
      </c>
      <c r="D10" s="130">
        <v>121</v>
      </c>
      <c r="E10" s="130"/>
      <c r="F10" s="130"/>
      <c r="G10" s="130">
        <f>H10+I10+J10</f>
        <v>120</v>
      </c>
      <c r="H10" s="130">
        <v>86</v>
      </c>
      <c r="I10" s="130">
        <v>34</v>
      </c>
      <c r="J10" s="130"/>
      <c r="K10" s="130">
        <f>L10+M10</f>
        <v>1</v>
      </c>
      <c r="L10" s="130"/>
      <c r="M10" s="130">
        <v>1</v>
      </c>
      <c r="N10" s="2"/>
      <c r="O10" s="2"/>
      <c r="P10" s="2"/>
      <c r="Q10" s="2"/>
      <c r="R10" s="2"/>
    </row>
    <row r="11" spans="1:18" x14ac:dyDescent="0.3">
      <c r="A11" s="4">
        <v>2</v>
      </c>
      <c r="B11" s="9" t="s">
        <v>109</v>
      </c>
      <c r="C11" s="130">
        <f t="shared" ref="C11:C21" si="0">D11+E11+F11</f>
        <v>202</v>
      </c>
      <c r="D11" s="130"/>
      <c r="E11" s="130">
        <v>202</v>
      </c>
      <c r="F11" s="130"/>
      <c r="G11" s="130">
        <f t="shared" ref="G11:G21" si="1">H11+I11+J11</f>
        <v>195</v>
      </c>
      <c r="H11" s="130">
        <v>182</v>
      </c>
      <c r="I11" s="130">
        <v>12</v>
      </c>
      <c r="J11" s="130">
        <v>1</v>
      </c>
      <c r="K11" s="130">
        <f t="shared" ref="K11:K21" si="2">L11+M11</f>
        <v>7</v>
      </c>
      <c r="L11" s="130">
        <v>7</v>
      </c>
      <c r="M11" s="130"/>
      <c r="N11" s="2"/>
      <c r="O11" s="2"/>
      <c r="P11" s="2"/>
      <c r="Q11" s="2"/>
      <c r="R11" s="2"/>
    </row>
    <row r="12" spans="1:18" x14ac:dyDescent="0.3">
      <c r="A12" s="4">
        <v>3</v>
      </c>
      <c r="B12" s="9" t="s">
        <v>110</v>
      </c>
      <c r="C12" s="130">
        <f t="shared" si="0"/>
        <v>0</v>
      </c>
      <c r="D12" s="130"/>
      <c r="E12" s="130"/>
      <c r="F12" s="130"/>
      <c r="G12" s="130">
        <f t="shared" si="1"/>
        <v>0</v>
      </c>
      <c r="H12" s="130"/>
      <c r="I12" s="130"/>
      <c r="J12" s="130"/>
      <c r="K12" s="130">
        <f t="shared" si="2"/>
        <v>0</v>
      </c>
      <c r="L12" s="130"/>
      <c r="M12" s="130"/>
      <c r="N12" s="2"/>
      <c r="O12" s="2"/>
      <c r="P12" s="2"/>
      <c r="Q12" s="2"/>
      <c r="R12" s="2"/>
    </row>
    <row r="13" spans="1:18" x14ac:dyDescent="0.3">
      <c r="A13" s="4">
        <v>4</v>
      </c>
      <c r="B13" s="9" t="s">
        <v>111</v>
      </c>
      <c r="C13" s="130">
        <f t="shared" si="0"/>
        <v>4</v>
      </c>
      <c r="D13" s="130">
        <v>4</v>
      </c>
      <c r="E13" s="130"/>
      <c r="F13" s="130"/>
      <c r="G13" s="130">
        <f t="shared" si="1"/>
        <v>4</v>
      </c>
      <c r="H13" s="130">
        <v>4</v>
      </c>
      <c r="I13" s="130"/>
      <c r="J13" s="130"/>
      <c r="K13" s="130">
        <f t="shared" si="2"/>
        <v>0</v>
      </c>
      <c r="L13" s="130"/>
      <c r="M13" s="130"/>
      <c r="N13" s="2"/>
      <c r="O13" s="2"/>
      <c r="P13" s="2"/>
      <c r="Q13" s="2"/>
      <c r="R13" s="2"/>
    </row>
    <row r="14" spans="1:18" x14ac:dyDescent="0.3">
      <c r="A14" s="4">
        <v>5</v>
      </c>
      <c r="B14" s="9" t="s">
        <v>112</v>
      </c>
      <c r="C14" s="130">
        <f t="shared" si="0"/>
        <v>16</v>
      </c>
      <c r="D14" s="130">
        <v>14</v>
      </c>
      <c r="E14" s="130"/>
      <c r="F14" s="130">
        <v>2</v>
      </c>
      <c r="G14" s="130">
        <f t="shared" si="1"/>
        <v>10</v>
      </c>
      <c r="H14" s="130">
        <v>10</v>
      </c>
      <c r="I14" s="130"/>
      <c r="J14" s="130"/>
      <c r="K14" s="130">
        <f t="shared" si="2"/>
        <v>6</v>
      </c>
      <c r="L14" s="130">
        <v>6</v>
      </c>
      <c r="M14" s="130"/>
      <c r="N14" s="2"/>
      <c r="O14" s="2"/>
      <c r="P14" s="2"/>
      <c r="Q14" s="2"/>
      <c r="R14" s="2"/>
    </row>
    <row r="15" spans="1:18" x14ac:dyDescent="0.3">
      <c r="A15" s="4">
        <v>6</v>
      </c>
      <c r="B15" s="9" t="s">
        <v>113</v>
      </c>
      <c r="C15" s="130">
        <f t="shared" si="0"/>
        <v>0</v>
      </c>
      <c r="D15" s="130"/>
      <c r="E15" s="130"/>
      <c r="F15" s="130"/>
      <c r="G15" s="130">
        <f t="shared" si="1"/>
        <v>0</v>
      </c>
      <c r="H15" s="130"/>
      <c r="I15" s="130"/>
      <c r="J15" s="130"/>
      <c r="K15" s="130">
        <f t="shared" si="2"/>
        <v>0</v>
      </c>
      <c r="L15" s="130"/>
      <c r="M15" s="130"/>
      <c r="N15" s="2"/>
      <c r="O15" s="2"/>
      <c r="P15" s="2"/>
      <c r="Q15" s="2"/>
      <c r="R15" s="2"/>
    </row>
    <row r="16" spans="1:18" x14ac:dyDescent="0.3">
      <c r="A16" s="4">
        <v>7</v>
      </c>
      <c r="B16" s="9" t="s">
        <v>114</v>
      </c>
      <c r="C16" s="130">
        <f t="shared" si="0"/>
        <v>0</v>
      </c>
      <c r="D16" s="130"/>
      <c r="E16" s="130"/>
      <c r="F16" s="130"/>
      <c r="G16" s="130">
        <f t="shared" si="1"/>
        <v>0</v>
      </c>
      <c r="H16" s="130"/>
      <c r="I16" s="130"/>
      <c r="J16" s="130"/>
      <c r="K16" s="130">
        <f t="shared" si="2"/>
        <v>0</v>
      </c>
      <c r="L16" s="130"/>
      <c r="M16" s="130"/>
      <c r="N16" s="2"/>
      <c r="O16" s="2"/>
      <c r="P16" s="2"/>
      <c r="Q16" s="2"/>
      <c r="R16" s="2"/>
    </row>
    <row r="17" spans="1:18" x14ac:dyDescent="0.3">
      <c r="A17" s="4">
        <v>8</v>
      </c>
      <c r="B17" s="9" t="s">
        <v>115</v>
      </c>
      <c r="C17" s="130">
        <f t="shared" si="0"/>
        <v>0</v>
      </c>
      <c r="D17" s="130"/>
      <c r="E17" s="130"/>
      <c r="F17" s="130"/>
      <c r="G17" s="130">
        <f t="shared" si="1"/>
        <v>0</v>
      </c>
      <c r="H17" s="130"/>
      <c r="I17" s="130"/>
      <c r="J17" s="130"/>
      <c r="K17" s="130">
        <f t="shared" si="2"/>
        <v>0</v>
      </c>
      <c r="L17" s="130"/>
      <c r="M17" s="130"/>
      <c r="N17" s="2"/>
      <c r="O17" s="2"/>
      <c r="P17" s="2"/>
      <c r="Q17" s="2"/>
      <c r="R17" s="2"/>
    </row>
    <row r="18" spans="1:18" x14ac:dyDescent="0.3">
      <c r="A18" s="4">
        <v>9</v>
      </c>
      <c r="B18" s="9" t="s">
        <v>116</v>
      </c>
      <c r="C18" s="130">
        <f t="shared" si="0"/>
        <v>0</v>
      </c>
      <c r="D18" s="130"/>
      <c r="E18" s="130"/>
      <c r="F18" s="130"/>
      <c r="G18" s="130">
        <f t="shared" si="1"/>
        <v>0</v>
      </c>
      <c r="H18" s="130"/>
      <c r="I18" s="130"/>
      <c r="J18" s="130"/>
      <c r="K18" s="130">
        <f t="shared" si="2"/>
        <v>0</v>
      </c>
      <c r="L18" s="130"/>
      <c r="M18" s="130"/>
      <c r="N18" s="2"/>
      <c r="O18" s="2"/>
      <c r="P18" s="2"/>
      <c r="Q18" s="2"/>
      <c r="R18" s="2"/>
    </row>
    <row r="19" spans="1:18" x14ac:dyDescent="0.3">
      <c r="A19" s="4">
        <v>10</v>
      </c>
      <c r="B19" s="9" t="s">
        <v>117</v>
      </c>
      <c r="C19" s="130">
        <f t="shared" si="0"/>
        <v>0</v>
      </c>
      <c r="D19" s="130"/>
      <c r="E19" s="130"/>
      <c r="F19" s="130"/>
      <c r="G19" s="130">
        <f t="shared" si="1"/>
        <v>0</v>
      </c>
      <c r="H19" s="130"/>
      <c r="I19" s="130"/>
      <c r="J19" s="130"/>
      <c r="K19" s="130">
        <f t="shared" si="2"/>
        <v>0</v>
      </c>
      <c r="L19" s="130"/>
      <c r="M19" s="130"/>
      <c r="N19" s="2"/>
      <c r="O19" s="2"/>
      <c r="P19" s="2"/>
      <c r="Q19" s="2"/>
      <c r="R19" s="2"/>
    </row>
    <row r="20" spans="1:18" x14ac:dyDescent="0.3">
      <c r="A20" s="4">
        <v>11</v>
      </c>
      <c r="B20" s="9" t="s">
        <v>118</v>
      </c>
      <c r="C20" s="130">
        <v>0</v>
      </c>
      <c r="D20" s="130"/>
      <c r="E20" s="130"/>
      <c r="F20" s="130"/>
      <c r="G20" s="130">
        <f t="shared" si="1"/>
        <v>0</v>
      </c>
      <c r="H20" s="130"/>
      <c r="I20" s="130"/>
      <c r="J20" s="130"/>
      <c r="K20" s="130">
        <f t="shared" si="2"/>
        <v>0</v>
      </c>
      <c r="L20" s="130"/>
      <c r="M20" s="130"/>
      <c r="N20" s="2"/>
      <c r="O20" s="2"/>
      <c r="P20" s="2"/>
      <c r="Q20" s="2"/>
      <c r="R20" s="2"/>
    </row>
    <row r="21" spans="1:18" ht="36" x14ac:dyDescent="0.3">
      <c r="A21" s="4">
        <v>12</v>
      </c>
      <c r="B21" s="9" t="s">
        <v>119</v>
      </c>
      <c r="C21" s="130">
        <f t="shared" si="0"/>
        <v>0</v>
      </c>
      <c r="D21" s="130"/>
      <c r="E21" s="130"/>
      <c r="F21" s="130"/>
      <c r="G21" s="130">
        <f t="shared" si="1"/>
        <v>0</v>
      </c>
      <c r="H21" s="130"/>
      <c r="I21" s="130"/>
      <c r="J21" s="130"/>
      <c r="K21" s="130">
        <f t="shared" si="2"/>
        <v>0</v>
      </c>
      <c r="L21" s="130"/>
      <c r="M21" s="130"/>
      <c r="N21" s="2"/>
      <c r="O21" s="2"/>
      <c r="P21" s="2"/>
      <c r="Q21" s="2"/>
      <c r="R21" s="2"/>
    </row>
    <row r="22" spans="1:18" s="7" customFormat="1" ht="24" customHeight="1" x14ac:dyDescent="0.3">
      <c r="A22" s="91" t="s">
        <v>33</v>
      </c>
      <c r="B22" s="91"/>
      <c r="C22" s="131">
        <f t="shared" ref="C22:M22" si="3">SUM(C10:C21)</f>
        <v>343</v>
      </c>
      <c r="D22" s="131">
        <f t="shared" si="3"/>
        <v>139</v>
      </c>
      <c r="E22" s="131">
        <f t="shared" si="3"/>
        <v>202</v>
      </c>
      <c r="F22" s="131">
        <f t="shared" si="3"/>
        <v>2</v>
      </c>
      <c r="G22" s="131">
        <f t="shared" si="3"/>
        <v>329</v>
      </c>
      <c r="H22" s="131">
        <f t="shared" si="3"/>
        <v>282</v>
      </c>
      <c r="I22" s="131">
        <f t="shared" si="3"/>
        <v>46</v>
      </c>
      <c r="J22" s="131">
        <f t="shared" si="3"/>
        <v>1</v>
      </c>
      <c r="K22" s="131">
        <f t="shared" si="3"/>
        <v>14</v>
      </c>
      <c r="L22" s="131">
        <f t="shared" si="3"/>
        <v>13</v>
      </c>
      <c r="M22" s="131">
        <f t="shared" si="3"/>
        <v>1</v>
      </c>
      <c r="N22" s="1"/>
      <c r="O22" s="1"/>
      <c r="P22" s="1"/>
      <c r="Q22" s="1"/>
      <c r="R22" s="1"/>
    </row>
    <row r="24" spans="1:18" x14ac:dyDescent="0.3">
      <c r="H24" s="132" t="s">
        <v>120</v>
      </c>
      <c r="I24" s="132"/>
      <c r="J24" s="132"/>
      <c r="K24" s="132"/>
      <c r="L24" s="132"/>
    </row>
  </sheetData>
  <mergeCells count="22">
    <mergeCell ref="I7:I8"/>
    <mergeCell ref="K4:M4"/>
    <mergeCell ref="A1:B1"/>
    <mergeCell ref="C1:J1"/>
    <mergeCell ref="K1:M1"/>
    <mergeCell ref="B2:L2"/>
    <mergeCell ref="H24:L24"/>
    <mergeCell ref="A22:B22"/>
    <mergeCell ref="D7:E7"/>
    <mergeCell ref="C7:C8"/>
    <mergeCell ref="C6:F6"/>
    <mergeCell ref="F7:F8"/>
    <mergeCell ref="A6:A8"/>
    <mergeCell ref="B6:B8"/>
    <mergeCell ref="H7:H8"/>
    <mergeCell ref="G7:G8"/>
    <mergeCell ref="K6:M6"/>
    <mergeCell ref="M7:M8"/>
    <mergeCell ref="L7:L8"/>
    <mergeCell ref="K7:K8"/>
    <mergeCell ref="G6:J6"/>
    <mergeCell ref="J7:J8"/>
  </mergeCells>
  <pageMargins left="0.32" right="0.16" top="0.56999999999999995" bottom="0.22" header="0.22" footer="0.17"/>
  <pageSetup paperSize="9" orientation="landscape" r:id="rId1"/>
  <ignoredErrors>
    <ignoredError sqref="A9:F9 H9:J9 L9:M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6"/>
  <sheetViews>
    <sheetView workbookViewId="0">
      <selection activeCell="B2" sqref="B2:L2"/>
    </sheetView>
  </sheetViews>
  <sheetFormatPr defaultColWidth="8.69921875" defaultRowHeight="15.6" x14ac:dyDescent="0.3"/>
  <cols>
    <col min="1" max="1" width="4.69921875" customWidth="1"/>
    <col min="2" max="2" width="35.19921875" customWidth="1"/>
    <col min="3" max="3" width="8.3984375" customWidth="1"/>
    <col min="4" max="4" width="6.69921875" customWidth="1"/>
    <col min="5" max="5" width="6.19921875" customWidth="1"/>
    <col min="6" max="6" width="6.69921875" customWidth="1"/>
    <col min="7" max="7" width="9" customWidth="1"/>
    <col min="8" max="10" width="8.09765625" customWidth="1"/>
    <col min="11" max="11" width="7.5" customWidth="1"/>
    <col min="12" max="12" width="7.19921875" customWidth="1"/>
    <col min="13" max="13" width="9" customWidth="1"/>
    <col min="14" max="14" width="7" customWidth="1"/>
  </cols>
  <sheetData>
    <row r="1" spans="1:19" s="5" customFormat="1" ht="83.25" customHeight="1" x14ac:dyDescent="0.3">
      <c r="A1" s="11" t="s">
        <v>76</v>
      </c>
      <c r="B1" s="11"/>
      <c r="C1" s="77" t="s">
        <v>169</v>
      </c>
      <c r="D1" s="77"/>
      <c r="E1" s="77"/>
      <c r="F1" s="77"/>
      <c r="G1" s="77"/>
      <c r="H1" s="77"/>
      <c r="I1" s="77"/>
      <c r="J1" s="77"/>
      <c r="K1" s="76" t="s">
        <v>123</v>
      </c>
      <c r="L1" s="76"/>
      <c r="M1" s="76"/>
      <c r="N1" s="76"/>
    </row>
    <row r="2" spans="1:19" s="5" customFormat="1" x14ac:dyDescent="0.3">
      <c r="B2" s="78" t="s">
        <v>176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6"/>
      <c r="N2" s="6"/>
    </row>
    <row r="3" spans="1:19" s="5" customFormat="1" ht="8.25" customHeight="1" x14ac:dyDescent="0.3"/>
    <row r="4" spans="1:19" s="5" customFormat="1" x14ac:dyDescent="0.3">
      <c r="L4" s="83" t="s">
        <v>91</v>
      </c>
      <c r="M4" s="83"/>
      <c r="N4" s="83"/>
    </row>
    <row r="5" spans="1:19" s="34" customFormat="1" x14ac:dyDescent="0.3">
      <c r="A5" s="102" t="s">
        <v>77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33"/>
      <c r="M5" s="33"/>
      <c r="N5" s="33"/>
    </row>
    <row r="6" spans="1:19" s="5" customFormat="1" ht="9.75" customHeight="1" x14ac:dyDescent="0.3"/>
    <row r="7" spans="1:19" s="35" customFormat="1" ht="61.5" customHeight="1" x14ac:dyDescent="0.3">
      <c r="A7" s="112" t="s">
        <v>1</v>
      </c>
      <c r="B7" s="112" t="s">
        <v>78</v>
      </c>
      <c r="C7" s="109" t="s">
        <v>79</v>
      </c>
      <c r="D7" s="110"/>
      <c r="E7" s="110"/>
      <c r="F7" s="111"/>
      <c r="G7" s="109" t="s">
        <v>84</v>
      </c>
      <c r="H7" s="110"/>
      <c r="I7" s="110"/>
      <c r="J7" s="111"/>
      <c r="K7" s="109" t="s">
        <v>88</v>
      </c>
      <c r="L7" s="110"/>
      <c r="M7" s="110"/>
      <c r="N7" s="111"/>
      <c r="O7" s="2"/>
      <c r="P7" s="2"/>
      <c r="Q7" s="2"/>
      <c r="R7" s="2"/>
      <c r="S7" s="2"/>
    </row>
    <row r="8" spans="1:19" s="35" customFormat="1" ht="38.25" customHeight="1" x14ac:dyDescent="0.3">
      <c r="A8" s="113"/>
      <c r="B8" s="113"/>
      <c r="C8" s="3" t="s">
        <v>80</v>
      </c>
      <c r="D8" s="3" t="s">
        <v>81</v>
      </c>
      <c r="E8" s="3" t="s">
        <v>82</v>
      </c>
      <c r="F8" s="3" t="s">
        <v>83</v>
      </c>
      <c r="G8" s="3" t="s">
        <v>80</v>
      </c>
      <c r="H8" s="3" t="s">
        <v>85</v>
      </c>
      <c r="I8" s="3" t="s">
        <v>86</v>
      </c>
      <c r="J8" s="3" t="s">
        <v>87</v>
      </c>
      <c r="K8" s="3" t="s">
        <v>89</v>
      </c>
      <c r="L8" s="3" t="s">
        <v>81</v>
      </c>
      <c r="M8" s="3" t="s">
        <v>82</v>
      </c>
      <c r="N8" s="3" t="s">
        <v>83</v>
      </c>
      <c r="O8" s="2"/>
      <c r="P8" s="2"/>
      <c r="Q8" s="2"/>
      <c r="R8" s="2"/>
      <c r="S8" s="2"/>
    </row>
    <row r="9" spans="1:19" s="37" customFormat="1" ht="42.6" customHeight="1" x14ac:dyDescent="0.3">
      <c r="A9" s="36" t="s">
        <v>16</v>
      </c>
      <c r="B9" s="36" t="s">
        <v>17</v>
      </c>
      <c r="C9" s="36" t="s">
        <v>35</v>
      </c>
      <c r="D9" s="36" t="s">
        <v>19</v>
      </c>
      <c r="E9" s="36" t="s">
        <v>20</v>
      </c>
      <c r="F9" s="3" t="s">
        <v>21</v>
      </c>
      <c r="G9" s="36" t="s">
        <v>48</v>
      </c>
      <c r="H9" s="36" t="s">
        <v>49</v>
      </c>
      <c r="I9" s="36" t="s">
        <v>25</v>
      </c>
      <c r="J9" s="36" t="s">
        <v>26</v>
      </c>
      <c r="K9" s="36" t="s">
        <v>90</v>
      </c>
      <c r="L9" s="36" t="s">
        <v>28</v>
      </c>
      <c r="M9" s="36" t="s">
        <v>51</v>
      </c>
      <c r="N9" s="36" t="s">
        <v>30</v>
      </c>
      <c r="O9" s="1"/>
      <c r="P9" s="1"/>
      <c r="Q9" s="1"/>
      <c r="R9" s="1"/>
      <c r="S9" s="1"/>
    </row>
    <row r="10" spans="1:19" s="37" customFormat="1" ht="19.5" customHeight="1" x14ac:dyDescent="0.3">
      <c r="A10" s="64">
        <v>1</v>
      </c>
      <c r="B10" s="61" t="s">
        <v>124</v>
      </c>
      <c r="C10" s="64">
        <f>D10+E10+F10</f>
        <v>5</v>
      </c>
      <c r="D10" s="68">
        <v>0</v>
      </c>
      <c r="E10" s="68">
        <v>0</v>
      </c>
      <c r="F10" s="64">
        <v>5</v>
      </c>
      <c r="G10" s="64">
        <f>H10+I10+J10</f>
        <v>5</v>
      </c>
      <c r="H10" s="68">
        <f t="shared" ref="H10:N24" si="0">D10</f>
        <v>0</v>
      </c>
      <c r="I10" s="68">
        <f t="shared" si="0"/>
        <v>0</v>
      </c>
      <c r="J10" s="64">
        <f t="shared" si="0"/>
        <v>5</v>
      </c>
      <c r="K10" s="69">
        <f t="shared" si="0"/>
        <v>5</v>
      </c>
      <c r="L10" s="68">
        <f t="shared" si="0"/>
        <v>0</v>
      </c>
      <c r="M10" s="68">
        <f t="shared" si="0"/>
        <v>0</v>
      </c>
      <c r="N10" s="64">
        <f t="shared" si="0"/>
        <v>5</v>
      </c>
      <c r="O10" s="1"/>
      <c r="P10" s="1"/>
      <c r="Q10" s="1"/>
      <c r="R10" s="1"/>
      <c r="S10" s="1"/>
    </row>
    <row r="11" spans="1:19" s="63" customFormat="1" ht="15.9" customHeight="1" x14ac:dyDescent="0.3">
      <c r="A11" s="65">
        <v>2</v>
      </c>
      <c r="B11" s="41" t="s">
        <v>111</v>
      </c>
      <c r="C11" s="65">
        <v>20</v>
      </c>
      <c r="D11" s="66">
        <v>0</v>
      </c>
      <c r="E11" s="66">
        <v>0</v>
      </c>
      <c r="F11" s="65">
        <v>20</v>
      </c>
      <c r="G11" s="65">
        <f t="shared" ref="G11:G45" si="1">H11+I11+J11</f>
        <v>20</v>
      </c>
      <c r="H11" s="66">
        <f t="shared" si="0"/>
        <v>0</v>
      </c>
      <c r="I11" s="66">
        <f t="shared" si="0"/>
        <v>0</v>
      </c>
      <c r="J11" s="65">
        <f t="shared" si="0"/>
        <v>20</v>
      </c>
      <c r="K11" s="67">
        <f t="shared" si="0"/>
        <v>20</v>
      </c>
      <c r="L11" s="66">
        <f t="shared" si="0"/>
        <v>0</v>
      </c>
      <c r="M11" s="66">
        <f t="shared" si="0"/>
        <v>0</v>
      </c>
      <c r="N11" s="65">
        <f t="shared" si="0"/>
        <v>20</v>
      </c>
      <c r="O11" s="62"/>
      <c r="P11" s="62"/>
      <c r="Q11" s="62"/>
      <c r="R11" s="62"/>
      <c r="S11" s="62"/>
    </row>
    <row r="12" spans="1:19" s="38" customFormat="1" ht="15.9" customHeight="1" x14ac:dyDescent="0.3">
      <c r="A12" s="64">
        <v>3</v>
      </c>
      <c r="B12" s="41" t="s">
        <v>112</v>
      </c>
      <c r="C12" s="65">
        <f t="shared" ref="C12:C44" si="2">D12+E12+F12</f>
        <v>22</v>
      </c>
      <c r="D12" s="66">
        <v>0</v>
      </c>
      <c r="E12" s="66">
        <v>0</v>
      </c>
      <c r="F12" s="65">
        <v>22</v>
      </c>
      <c r="G12" s="65">
        <f t="shared" si="1"/>
        <v>22</v>
      </c>
      <c r="H12" s="66">
        <f t="shared" si="0"/>
        <v>0</v>
      </c>
      <c r="I12" s="66">
        <f t="shared" si="0"/>
        <v>0</v>
      </c>
      <c r="J12" s="65">
        <f t="shared" si="0"/>
        <v>22</v>
      </c>
      <c r="K12" s="67">
        <f t="shared" si="0"/>
        <v>22</v>
      </c>
      <c r="L12" s="66">
        <f t="shared" si="0"/>
        <v>0</v>
      </c>
      <c r="M12" s="66">
        <f t="shared" si="0"/>
        <v>0</v>
      </c>
      <c r="N12" s="65">
        <f t="shared" si="0"/>
        <v>22</v>
      </c>
      <c r="O12" s="2"/>
      <c r="P12" s="2"/>
      <c r="Q12" s="2"/>
      <c r="R12" s="2"/>
      <c r="S12" s="2"/>
    </row>
    <row r="13" spans="1:19" s="38" customFormat="1" ht="15.9" customHeight="1" x14ac:dyDescent="0.3">
      <c r="A13" s="65">
        <v>4</v>
      </c>
      <c r="B13" s="41" t="s">
        <v>125</v>
      </c>
      <c r="C13" s="65">
        <f t="shared" si="2"/>
        <v>3</v>
      </c>
      <c r="D13" s="66">
        <v>0</v>
      </c>
      <c r="E13" s="66">
        <v>0</v>
      </c>
      <c r="F13" s="65">
        <v>3</v>
      </c>
      <c r="G13" s="65">
        <f t="shared" si="1"/>
        <v>3</v>
      </c>
      <c r="H13" s="66">
        <f>D13</f>
        <v>0</v>
      </c>
      <c r="I13" s="66">
        <f t="shared" si="0"/>
        <v>0</v>
      </c>
      <c r="J13" s="65">
        <f t="shared" si="0"/>
        <v>3</v>
      </c>
      <c r="K13" s="67">
        <f t="shared" si="0"/>
        <v>3</v>
      </c>
      <c r="L13" s="66">
        <f t="shared" si="0"/>
        <v>0</v>
      </c>
      <c r="M13" s="66">
        <f t="shared" si="0"/>
        <v>0</v>
      </c>
      <c r="N13" s="65">
        <f t="shared" si="0"/>
        <v>3</v>
      </c>
      <c r="O13" s="2"/>
      <c r="P13" s="2"/>
      <c r="Q13" s="2"/>
      <c r="R13" s="2"/>
      <c r="S13" s="2"/>
    </row>
    <row r="14" spans="1:19" s="38" customFormat="1" ht="15.9" customHeight="1" x14ac:dyDescent="0.3">
      <c r="A14" s="64">
        <v>5</v>
      </c>
      <c r="B14" s="41" t="s">
        <v>126</v>
      </c>
      <c r="C14" s="65">
        <f t="shared" si="2"/>
        <v>1</v>
      </c>
      <c r="D14" s="66">
        <v>0</v>
      </c>
      <c r="E14" s="66">
        <v>0</v>
      </c>
      <c r="F14" s="65">
        <v>1</v>
      </c>
      <c r="G14" s="65">
        <f t="shared" si="1"/>
        <v>1</v>
      </c>
      <c r="H14" s="66">
        <f t="shared" si="0"/>
        <v>0</v>
      </c>
      <c r="I14" s="66">
        <f t="shared" si="0"/>
        <v>0</v>
      </c>
      <c r="J14" s="65">
        <f t="shared" si="0"/>
        <v>1</v>
      </c>
      <c r="K14" s="67">
        <f t="shared" si="0"/>
        <v>1</v>
      </c>
      <c r="L14" s="66">
        <f t="shared" si="0"/>
        <v>0</v>
      </c>
      <c r="M14" s="66">
        <f t="shared" si="0"/>
        <v>0</v>
      </c>
      <c r="N14" s="65">
        <f t="shared" si="0"/>
        <v>1</v>
      </c>
      <c r="O14" s="2"/>
      <c r="P14" s="2"/>
      <c r="Q14" s="2"/>
      <c r="R14" s="2"/>
      <c r="S14" s="2"/>
    </row>
    <row r="15" spans="1:19" s="38" customFormat="1" ht="15.9" customHeight="1" x14ac:dyDescent="0.3">
      <c r="A15" s="65">
        <v>6</v>
      </c>
      <c r="B15" s="41" t="s">
        <v>127</v>
      </c>
      <c r="C15" s="65">
        <f t="shared" si="2"/>
        <v>9</v>
      </c>
      <c r="D15" s="66">
        <v>0</v>
      </c>
      <c r="E15" s="66">
        <v>0</v>
      </c>
      <c r="F15" s="65">
        <v>9</v>
      </c>
      <c r="G15" s="65">
        <f t="shared" si="1"/>
        <v>9</v>
      </c>
      <c r="H15" s="66">
        <f t="shared" si="0"/>
        <v>0</v>
      </c>
      <c r="I15" s="66">
        <f t="shared" si="0"/>
        <v>0</v>
      </c>
      <c r="J15" s="65">
        <f t="shared" si="0"/>
        <v>9</v>
      </c>
      <c r="K15" s="67">
        <f t="shared" si="0"/>
        <v>9</v>
      </c>
      <c r="L15" s="66">
        <f t="shared" si="0"/>
        <v>0</v>
      </c>
      <c r="M15" s="66">
        <f t="shared" si="0"/>
        <v>0</v>
      </c>
      <c r="N15" s="65">
        <f t="shared" si="0"/>
        <v>9</v>
      </c>
      <c r="O15" s="2"/>
      <c r="P15" s="2"/>
      <c r="Q15" s="2"/>
      <c r="R15" s="2"/>
      <c r="S15" s="2"/>
    </row>
    <row r="16" spans="1:19" ht="15.9" customHeight="1" x14ac:dyDescent="0.3">
      <c r="A16" s="64">
        <v>7</v>
      </c>
      <c r="B16" s="41" t="s">
        <v>128</v>
      </c>
      <c r="C16" s="65">
        <f t="shared" si="2"/>
        <v>3</v>
      </c>
      <c r="D16" s="66">
        <v>0</v>
      </c>
      <c r="E16" s="66">
        <v>0</v>
      </c>
      <c r="F16" s="65">
        <v>3</v>
      </c>
      <c r="G16" s="65">
        <f t="shared" si="1"/>
        <v>3</v>
      </c>
      <c r="H16" s="66">
        <f t="shared" si="0"/>
        <v>0</v>
      </c>
      <c r="I16" s="66">
        <f t="shared" si="0"/>
        <v>0</v>
      </c>
      <c r="J16" s="65">
        <f t="shared" si="0"/>
        <v>3</v>
      </c>
      <c r="K16" s="67">
        <f t="shared" si="0"/>
        <v>3</v>
      </c>
      <c r="L16" s="66">
        <f t="shared" si="0"/>
        <v>0</v>
      </c>
      <c r="M16" s="66">
        <f t="shared" si="0"/>
        <v>0</v>
      </c>
      <c r="N16" s="65">
        <f t="shared" si="0"/>
        <v>3</v>
      </c>
    </row>
    <row r="17" spans="1:14" ht="15.9" customHeight="1" x14ac:dyDescent="0.3">
      <c r="A17" s="65">
        <v>8</v>
      </c>
      <c r="B17" s="41" t="s">
        <v>171</v>
      </c>
      <c r="C17" s="65">
        <v>3</v>
      </c>
      <c r="D17" s="66">
        <v>0</v>
      </c>
      <c r="E17" s="66">
        <v>0</v>
      </c>
      <c r="F17" s="65">
        <v>3</v>
      </c>
      <c r="G17" s="65">
        <f t="shared" si="1"/>
        <v>3</v>
      </c>
      <c r="H17" s="66">
        <f t="shared" si="0"/>
        <v>0</v>
      </c>
      <c r="I17" s="66">
        <f t="shared" si="0"/>
        <v>0</v>
      </c>
      <c r="J17" s="65">
        <f t="shared" si="0"/>
        <v>3</v>
      </c>
      <c r="K17" s="67">
        <f t="shared" si="0"/>
        <v>3</v>
      </c>
      <c r="L17" s="66">
        <f t="shared" si="0"/>
        <v>0</v>
      </c>
      <c r="M17" s="66">
        <f t="shared" si="0"/>
        <v>0</v>
      </c>
      <c r="N17" s="65">
        <f t="shared" si="0"/>
        <v>3</v>
      </c>
    </row>
    <row r="18" spans="1:14" ht="15.9" customHeight="1" x14ac:dyDescent="0.3">
      <c r="A18" s="64">
        <v>9</v>
      </c>
      <c r="B18" s="41" t="s">
        <v>129</v>
      </c>
      <c r="C18" s="65">
        <f t="shared" si="2"/>
        <v>1</v>
      </c>
      <c r="D18" s="66">
        <v>0</v>
      </c>
      <c r="E18" s="66">
        <v>0</v>
      </c>
      <c r="F18" s="65">
        <v>1</v>
      </c>
      <c r="G18" s="65">
        <f t="shared" si="1"/>
        <v>1</v>
      </c>
      <c r="H18" s="66">
        <f t="shared" si="0"/>
        <v>0</v>
      </c>
      <c r="I18" s="66">
        <f t="shared" si="0"/>
        <v>0</v>
      </c>
      <c r="J18" s="65">
        <f t="shared" si="0"/>
        <v>1</v>
      </c>
      <c r="K18" s="67">
        <f t="shared" si="0"/>
        <v>1</v>
      </c>
      <c r="L18" s="66">
        <f t="shared" si="0"/>
        <v>0</v>
      </c>
      <c r="M18" s="66">
        <f t="shared" si="0"/>
        <v>0</v>
      </c>
      <c r="N18" s="65">
        <f t="shared" si="0"/>
        <v>1</v>
      </c>
    </row>
    <row r="19" spans="1:14" ht="15.9" customHeight="1" x14ac:dyDescent="0.3">
      <c r="A19" s="65">
        <v>10</v>
      </c>
      <c r="B19" s="41" t="s">
        <v>130</v>
      </c>
      <c r="C19" s="65">
        <v>2</v>
      </c>
      <c r="D19" s="66">
        <v>0</v>
      </c>
      <c r="E19" s="66">
        <v>0</v>
      </c>
      <c r="F19" s="65">
        <v>2</v>
      </c>
      <c r="G19" s="65">
        <f t="shared" si="1"/>
        <v>2</v>
      </c>
      <c r="H19" s="66">
        <f t="shared" si="0"/>
        <v>0</v>
      </c>
      <c r="I19" s="66">
        <f t="shared" si="0"/>
        <v>0</v>
      </c>
      <c r="J19" s="65">
        <f t="shared" si="0"/>
        <v>2</v>
      </c>
      <c r="K19" s="67">
        <f t="shared" si="0"/>
        <v>2</v>
      </c>
      <c r="L19" s="66">
        <f t="shared" si="0"/>
        <v>0</v>
      </c>
      <c r="M19" s="66">
        <f t="shared" si="0"/>
        <v>0</v>
      </c>
      <c r="N19" s="65">
        <f t="shared" si="0"/>
        <v>2</v>
      </c>
    </row>
    <row r="20" spans="1:14" ht="15.9" customHeight="1" x14ac:dyDescent="0.3">
      <c r="A20" s="64">
        <v>11</v>
      </c>
      <c r="B20" s="41" t="s">
        <v>160</v>
      </c>
      <c r="C20" s="65">
        <f t="shared" si="2"/>
        <v>1</v>
      </c>
      <c r="D20" s="66">
        <v>0</v>
      </c>
      <c r="E20" s="66">
        <v>0</v>
      </c>
      <c r="F20" s="65">
        <v>1</v>
      </c>
      <c r="G20" s="65">
        <f t="shared" si="1"/>
        <v>1</v>
      </c>
      <c r="H20" s="66">
        <f t="shared" si="0"/>
        <v>0</v>
      </c>
      <c r="I20" s="66">
        <f t="shared" si="0"/>
        <v>0</v>
      </c>
      <c r="J20" s="65">
        <f t="shared" si="0"/>
        <v>1</v>
      </c>
      <c r="K20" s="67">
        <f t="shared" si="0"/>
        <v>1</v>
      </c>
      <c r="L20" s="66">
        <f t="shared" si="0"/>
        <v>0</v>
      </c>
      <c r="M20" s="66">
        <f t="shared" si="0"/>
        <v>0</v>
      </c>
      <c r="N20" s="65">
        <f t="shared" si="0"/>
        <v>1</v>
      </c>
    </row>
    <row r="21" spans="1:14" ht="15.9" customHeight="1" x14ac:dyDescent="0.3">
      <c r="A21" s="65">
        <v>12</v>
      </c>
      <c r="B21" s="41" t="s">
        <v>131</v>
      </c>
      <c r="C21" s="65">
        <f t="shared" si="2"/>
        <v>1</v>
      </c>
      <c r="D21" s="66">
        <v>0</v>
      </c>
      <c r="E21" s="66">
        <v>0</v>
      </c>
      <c r="F21" s="65">
        <v>1</v>
      </c>
      <c r="G21" s="65">
        <f t="shared" si="1"/>
        <v>1</v>
      </c>
      <c r="H21" s="66">
        <f t="shared" si="0"/>
        <v>0</v>
      </c>
      <c r="I21" s="66">
        <f t="shared" si="0"/>
        <v>0</v>
      </c>
      <c r="J21" s="65">
        <f t="shared" si="0"/>
        <v>1</v>
      </c>
      <c r="K21" s="67">
        <f t="shared" si="0"/>
        <v>1</v>
      </c>
      <c r="L21" s="66">
        <f t="shared" si="0"/>
        <v>0</v>
      </c>
      <c r="M21" s="66">
        <f t="shared" si="0"/>
        <v>0</v>
      </c>
      <c r="N21" s="65">
        <f t="shared" si="0"/>
        <v>1</v>
      </c>
    </row>
    <row r="22" spans="1:14" ht="15.9" customHeight="1" x14ac:dyDescent="0.3">
      <c r="A22" s="64">
        <v>13</v>
      </c>
      <c r="B22" s="41" t="s">
        <v>132</v>
      </c>
      <c r="C22" s="65">
        <f t="shared" si="2"/>
        <v>5</v>
      </c>
      <c r="D22" s="66">
        <v>0</v>
      </c>
      <c r="E22" s="66">
        <v>0</v>
      </c>
      <c r="F22" s="65">
        <v>5</v>
      </c>
      <c r="G22" s="65">
        <f t="shared" si="1"/>
        <v>5</v>
      </c>
      <c r="H22" s="66">
        <f t="shared" si="0"/>
        <v>0</v>
      </c>
      <c r="I22" s="66">
        <f t="shared" si="0"/>
        <v>0</v>
      </c>
      <c r="J22" s="65">
        <f t="shared" si="0"/>
        <v>5</v>
      </c>
      <c r="K22" s="67">
        <f t="shared" si="0"/>
        <v>5</v>
      </c>
      <c r="L22" s="66">
        <f t="shared" si="0"/>
        <v>0</v>
      </c>
      <c r="M22" s="66">
        <f t="shared" si="0"/>
        <v>0</v>
      </c>
      <c r="N22" s="65">
        <f t="shared" si="0"/>
        <v>5</v>
      </c>
    </row>
    <row r="23" spans="1:14" ht="15.9" customHeight="1" x14ac:dyDescent="0.3">
      <c r="A23" s="65">
        <v>14</v>
      </c>
      <c r="B23" s="41" t="s">
        <v>133</v>
      </c>
      <c r="C23" s="65">
        <f t="shared" si="2"/>
        <v>10</v>
      </c>
      <c r="D23" s="66">
        <v>0</v>
      </c>
      <c r="E23" s="66">
        <v>0</v>
      </c>
      <c r="F23" s="65">
        <v>10</v>
      </c>
      <c r="G23" s="65">
        <f t="shared" si="1"/>
        <v>10</v>
      </c>
      <c r="H23" s="66">
        <f t="shared" si="0"/>
        <v>0</v>
      </c>
      <c r="I23" s="66">
        <f t="shared" si="0"/>
        <v>0</v>
      </c>
      <c r="J23" s="65">
        <f t="shared" si="0"/>
        <v>10</v>
      </c>
      <c r="K23" s="67">
        <f t="shared" si="0"/>
        <v>10</v>
      </c>
      <c r="L23" s="66">
        <f t="shared" si="0"/>
        <v>0</v>
      </c>
      <c r="M23" s="66">
        <f t="shared" si="0"/>
        <v>0</v>
      </c>
      <c r="N23" s="65">
        <f t="shared" si="0"/>
        <v>10</v>
      </c>
    </row>
    <row r="24" spans="1:14" ht="15.9" customHeight="1" x14ac:dyDescent="0.3">
      <c r="A24" s="64">
        <v>15</v>
      </c>
      <c r="B24" s="41" t="s">
        <v>122</v>
      </c>
      <c r="C24" s="65">
        <v>38</v>
      </c>
      <c r="D24" s="66">
        <v>0</v>
      </c>
      <c r="E24" s="66">
        <v>0</v>
      </c>
      <c r="F24" s="65">
        <v>38</v>
      </c>
      <c r="G24" s="65">
        <f t="shared" si="1"/>
        <v>38</v>
      </c>
      <c r="H24" s="66">
        <f t="shared" si="0"/>
        <v>0</v>
      </c>
      <c r="I24" s="66">
        <f t="shared" si="0"/>
        <v>0</v>
      </c>
      <c r="J24" s="65">
        <f t="shared" si="0"/>
        <v>38</v>
      </c>
      <c r="K24" s="67">
        <f t="shared" si="0"/>
        <v>38</v>
      </c>
      <c r="L24" s="66">
        <f t="shared" si="0"/>
        <v>0</v>
      </c>
      <c r="M24" s="66">
        <f t="shared" si="0"/>
        <v>0</v>
      </c>
      <c r="N24" s="65">
        <f t="shared" si="0"/>
        <v>38</v>
      </c>
    </row>
    <row r="25" spans="1:14" ht="15.9" customHeight="1" x14ac:dyDescent="0.3">
      <c r="A25" s="65">
        <v>16</v>
      </c>
      <c r="B25" s="41" t="s">
        <v>134</v>
      </c>
      <c r="C25" s="65">
        <f t="shared" si="2"/>
        <v>2</v>
      </c>
      <c r="D25" s="66">
        <v>0</v>
      </c>
      <c r="E25" s="66">
        <v>0</v>
      </c>
      <c r="F25" s="65">
        <v>2</v>
      </c>
      <c r="G25" s="65">
        <f t="shared" si="1"/>
        <v>2</v>
      </c>
      <c r="H25" s="66">
        <f t="shared" ref="H25:N45" si="3">D25</f>
        <v>0</v>
      </c>
      <c r="I25" s="66">
        <f t="shared" si="3"/>
        <v>0</v>
      </c>
      <c r="J25" s="65">
        <f t="shared" si="3"/>
        <v>2</v>
      </c>
      <c r="K25" s="67">
        <f t="shared" si="3"/>
        <v>2</v>
      </c>
      <c r="L25" s="66">
        <f t="shared" si="3"/>
        <v>0</v>
      </c>
      <c r="M25" s="66">
        <f t="shared" si="3"/>
        <v>0</v>
      </c>
      <c r="N25" s="65">
        <f t="shared" si="3"/>
        <v>2</v>
      </c>
    </row>
    <row r="26" spans="1:14" ht="15.9" customHeight="1" x14ac:dyDescent="0.3">
      <c r="A26" s="64">
        <v>17</v>
      </c>
      <c r="B26" s="41" t="s">
        <v>108</v>
      </c>
      <c r="C26" s="65">
        <v>24</v>
      </c>
      <c r="D26" s="66">
        <v>0</v>
      </c>
      <c r="E26" s="66">
        <v>0</v>
      </c>
      <c r="F26" s="65">
        <v>24</v>
      </c>
      <c r="G26" s="65">
        <f t="shared" si="1"/>
        <v>24</v>
      </c>
      <c r="H26" s="66">
        <f t="shared" si="3"/>
        <v>0</v>
      </c>
      <c r="I26" s="66">
        <f t="shared" si="3"/>
        <v>0</v>
      </c>
      <c r="J26" s="65">
        <f t="shared" si="3"/>
        <v>24</v>
      </c>
      <c r="K26" s="67">
        <f t="shared" si="3"/>
        <v>24</v>
      </c>
      <c r="L26" s="66">
        <f t="shared" si="3"/>
        <v>0</v>
      </c>
      <c r="M26" s="66">
        <f t="shared" si="3"/>
        <v>0</v>
      </c>
      <c r="N26" s="65">
        <f t="shared" si="3"/>
        <v>24</v>
      </c>
    </row>
    <row r="27" spans="1:14" ht="15.9" customHeight="1" x14ac:dyDescent="0.3">
      <c r="A27" s="65">
        <v>18</v>
      </c>
      <c r="B27" s="41" t="s">
        <v>135</v>
      </c>
      <c r="C27" s="65">
        <f t="shared" si="2"/>
        <v>3</v>
      </c>
      <c r="D27" s="66">
        <v>0</v>
      </c>
      <c r="E27" s="66">
        <v>0</v>
      </c>
      <c r="F27" s="65">
        <v>3</v>
      </c>
      <c r="G27" s="65">
        <f t="shared" si="1"/>
        <v>3</v>
      </c>
      <c r="H27" s="66">
        <f t="shared" si="3"/>
        <v>0</v>
      </c>
      <c r="I27" s="66">
        <f t="shared" si="3"/>
        <v>0</v>
      </c>
      <c r="J27" s="65">
        <f t="shared" si="3"/>
        <v>3</v>
      </c>
      <c r="K27" s="67">
        <f t="shared" si="3"/>
        <v>3</v>
      </c>
      <c r="L27" s="66">
        <f t="shared" si="3"/>
        <v>0</v>
      </c>
      <c r="M27" s="66">
        <f t="shared" si="3"/>
        <v>0</v>
      </c>
      <c r="N27" s="65">
        <f t="shared" si="3"/>
        <v>3</v>
      </c>
    </row>
    <row r="28" spans="1:14" ht="15.9" customHeight="1" x14ac:dyDescent="0.3">
      <c r="A28" s="64">
        <v>19</v>
      </c>
      <c r="B28" s="41" t="s">
        <v>109</v>
      </c>
      <c r="C28" s="65">
        <f t="shared" si="2"/>
        <v>11</v>
      </c>
      <c r="D28" s="66">
        <v>0</v>
      </c>
      <c r="E28" s="66">
        <v>0</v>
      </c>
      <c r="F28" s="65">
        <v>11</v>
      </c>
      <c r="G28" s="65">
        <f t="shared" si="1"/>
        <v>11</v>
      </c>
      <c r="H28" s="66">
        <f t="shared" si="3"/>
        <v>0</v>
      </c>
      <c r="I28" s="66">
        <f t="shared" si="3"/>
        <v>0</v>
      </c>
      <c r="J28" s="65">
        <f t="shared" si="3"/>
        <v>11</v>
      </c>
      <c r="K28" s="67">
        <f t="shared" si="3"/>
        <v>11</v>
      </c>
      <c r="L28" s="66">
        <f t="shared" si="3"/>
        <v>0</v>
      </c>
      <c r="M28" s="66">
        <f t="shared" si="3"/>
        <v>0</v>
      </c>
      <c r="N28" s="65">
        <f t="shared" si="3"/>
        <v>11</v>
      </c>
    </row>
    <row r="29" spans="1:14" ht="15.9" customHeight="1" x14ac:dyDescent="0.3">
      <c r="A29" s="65">
        <v>20</v>
      </c>
      <c r="B29" s="41" t="s">
        <v>172</v>
      </c>
      <c r="C29" s="65">
        <f t="shared" si="2"/>
        <v>2</v>
      </c>
      <c r="D29" s="66">
        <v>0</v>
      </c>
      <c r="E29" s="66">
        <v>0</v>
      </c>
      <c r="F29" s="65">
        <v>2</v>
      </c>
      <c r="G29" s="65">
        <f t="shared" si="1"/>
        <v>2</v>
      </c>
      <c r="H29" s="66">
        <f t="shared" si="3"/>
        <v>0</v>
      </c>
      <c r="I29" s="66">
        <f t="shared" si="3"/>
        <v>0</v>
      </c>
      <c r="J29" s="65">
        <f t="shared" si="3"/>
        <v>2</v>
      </c>
      <c r="K29" s="67">
        <f t="shared" si="3"/>
        <v>2</v>
      </c>
      <c r="L29" s="66">
        <f t="shared" si="3"/>
        <v>0</v>
      </c>
      <c r="M29" s="66">
        <f t="shared" si="3"/>
        <v>0</v>
      </c>
      <c r="N29" s="65">
        <f t="shared" si="3"/>
        <v>2</v>
      </c>
    </row>
    <row r="30" spans="1:14" ht="15.9" customHeight="1" x14ac:dyDescent="0.3">
      <c r="A30" s="64">
        <v>21</v>
      </c>
      <c r="B30" s="41" t="s">
        <v>136</v>
      </c>
      <c r="C30" s="65">
        <v>1</v>
      </c>
      <c r="D30" s="66">
        <v>0</v>
      </c>
      <c r="E30" s="66">
        <v>0</v>
      </c>
      <c r="F30" s="65">
        <v>1</v>
      </c>
      <c r="G30" s="65">
        <f t="shared" si="1"/>
        <v>1</v>
      </c>
      <c r="H30" s="66">
        <f t="shared" si="3"/>
        <v>0</v>
      </c>
      <c r="I30" s="66">
        <f t="shared" si="3"/>
        <v>0</v>
      </c>
      <c r="J30" s="65">
        <f t="shared" si="3"/>
        <v>1</v>
      </c>
      <c r="K30" s="67">
        <f t="shared" si="3"/>
        <v>1</v>
      </c>
      <c r="L30" s="66">
        <f t="shared" si="3"/>
        <v>0</v>
      </c>
      <c r="M30" s="66">
        <f t="shared" si="3"/>
        <v>0</v>
      </c>
      <c r="N30" s="65">
        <f t="shared" si="3"/>
        <v>1</v>
      </c>
    </row>
    <row r="31" spans="1:14" ht="15.9" customHeight="1" x14ac:dyDescent="0.3">
      <c r="A31" s="65">
        <v>22</v>
      </c>
      <c r="B31" s="41" t="s">
        <v>137</v>
      </c>
      <c r="C31" s="65">
        <f t="shared" si="2"/>
        <v>3</v>
      </c>
      <c r="D31" s="66">
        <v>0</v>
      </c>
      <c r="E31" s="66">
        <v>0</v>
      </c>
      <c r="F31" s="65">
        <v>3</v>
      </c>
      <c r="G31" s="65">
        <f t="shared" si="1"/>
        <v>3</v>
      </c>
      <c r="H31" s="66">
        <f t="shared" si="3"/>
        <v>0</v>
      </c>
      <c r="I31" s="66">
        <f t="shared" si="3"/>
        <v>0</v>
      </c>
      <c r="J31" s="65">
        <f t="shared" si="3"/>
        <v>3</v>
      </c>
      <c r="K31" s="67">
        <f t="shared" si="3"/>
        <v>3</v>
      </c>
      <c r="L31" s="66">
        <f t="shared" si="3"/>
        <v>0</v>
      </c>
      <c r="M31" s="66">
        <f t="shared" si="3"/>
        <v>0</v>
      </c>
      <c r="N31" s="65">
        <f t="shared" si="3"/>
        <v>3</v>
      </c>
    </row>
    <row r="32" spans="1:14" ht="15.9" customHeight="1" x14ac:dyDescent="0.3">
      <c r="A32" s="64">
        <v>23</v>
      </c>
      <c r="B32" s="41" t="s">
        <v>138</v>
      </c>
      <c r="C32" s="65">
        <f t="shared" si="2"/>
        <v>3</v>
      </c>
      <c r="D32" s="66">
        <v>0</v>
      </c>
      <c r="E32" s="66">
        <v>0</v>
      </c>
      <c r="F32" s="65">
        <v>3</v>
      </c>
      <c r="G32" s="65">
        <f t="shared" si="1"/>
        <v>3</v>
      </c>
      <c r="H32" s="66">
        <f t="shared" si="3"/>
        <v>0</v>
      </c>
      <c r="I32" s="66">
        <f t="shared" si="3"/>
        <v>0</v>
      </c>
      <c r="J32" s="65">
        <f t="shared" si="3"/>
        <v>3</v>
      </c>
      <c r="K32" s="67">
        <f t="shared" si="3"/>
        <v>3</v>
      </c>
      <c r="L32" s="66">
        <f t="shared" si="3"/>
        <v>0</v>
      </c>
      <c r="M32" s="66">
        <f t="shared" si="3"/>
        <v>0</v>
      </c>
      <c r="N32" s="65">
        <f t="shared" si="3"/>
        <v>3</v>
      </c>
    </row>
    <row r="33" spans="1:14" ht="15.9" customHeight="1" x14ac:dyDescent="0.3">
      <c r="A33" s="65">
        <v>24</v>
      </c>
      <c r="B33" s="41" t="s">
        <v>139</v>
      </c>
      <c r="C33" s="65">
        <f t="shared" si="2"/>
        <v>1</v>
      </c>
      <c r="D33" s="66">
        <v>0</v>
      </c>
      <c r="E33" s="66">
        <v>0</v>
      </c>
      <c r="F33" s="65">
        <v>1</v>
      </c>
      <c r="G33" s="65">
        <f t="shared" si="1"/>
        <v>1</v>
      </c>
      <c r="H33" s="66">
        <f t="shared" si="3"/>
        <v>0</v>
      </c>
      <c r="I33" s="66">
        <f t="shared" si="3"/>
        <v>0</v>
      </c>
      <c r="J33" s="65">
        <f t="shared" si="3"/>
        <v>1</v>
      </c>
      <c r="K33" s="67">
        <f t="shared" si="3"/>
        <v>1</v>
      </c>
      <c r="L33" s="66">
        <f t="shared" si="3"/>
        <v>0</v>
      </c>
      <c r="M33" s="66">
        <f t="shared" si="3"/>
        <v>0</v>
      </c>
      <c r="N33" s="65">
        <f t="shared" si="3"/>
        <v>1</v>
      </c>
    </row>
    <row r="34" spans="1:14" ht="15.9" customHeight="1" x14ac:dyDescent="0.3">
      <c r="A34" s="64">
        <v>25</v>
      </c>
      <c r="B34" s="41" t="s">
        <v>140</v>
      </c>
      <c r="C34" s="65">
        <f t="shared" si="2"/>
        <v>1</v>
      </c>
      <c r="D34" s="66">
        <v>0</v>
      </c>
      <c r="E34" s="66">
        <v>0</v>
      </c>
      <c r="F34" s="65">
        <v>1</v>
      </c>
      <c r="G34" s="65">
        <f t="shared" si="1"/>
        <v>1</v>
      </c>
      <c r="H34" s="66">
        <f t="shared" si="3"/>
        <v>0</v>
      </c>
      <c r="I34" s="66">
        <f t="shared" si="3"/>
        <v>0</v>
      </c>
      <c r="J34" s="65">
        <f t="shared" si="3"/>
        <v>1</v>
      </c>
      <c r="K34" s="67">
        <f t="shared" si="3"/>
        <v>1</v>
      </c>
      <c r="L34" s="66">
        <f t="shared" si="3"/>
        <v>0</v>
      </c>
      <c r="M34" s="66">
        <f t="shared" si="3"/>
        <v>0</v>
      </c>
      <c r="N34" s="65">
        <f t="shared" si="3"/>
        <v>1</v>
      </c>
    </row>
    <row r="35" spans="1:14" ht="15.9" customHeight="1" x14ac:dyDescent="0.3">
      <c r="A35" s="65">
        <v>26</v>
      </c>
      <c r="B35" s="41" t="s">
        <v>141</v>
      </c>
      <c r="C35" s="65">
        <f t="shared" si="2"/>
        <v>1</v>
      </c>
      <c r="D35" s="66">
        <v>0</v>
      </c>
      <c r="E35" s="66">
        <v>0</v>
      </c>
      <c r="F35" s="65">
        <v>1</v>
      </c>
      <c r="G35" s="65">
        <f t="shared" si="1"/>
        <v>1</v>
      </c>
      <c r="H35" s="66">
        <f t="shared" si="3"/>
        <v>0</v>
      </c>
      <c r="I35" s="66">
        <f t="shared" si="3"/>
        <v>0</v>
      </c>
      <c r="J35" s="65">
        <f t="shared" si="3"/>
        <v>1</v>
      </c>
      <c r="K35" s="67">
        <f t="shared" si="3"/>
        <v>1</v>
      </c>
      <c r="L35" s="66">
        <f t="shared" si="3"/>
        <v>0</v>
      </c>
      <c r="M35" s="66">
        <f t="shared" si="3"/>
        <v>0</v>
      </c>
      <c r="N35" s="65">
        <f t="shared" si="3"/>
        <v>1</v>
      </c>
    </row>
    <row r="36" spans="1:14" x14ac:dyDescent="0.3">
      <c r="A36" s="64">
        <v>27</v>
      </c>
      <c r="B36" s="41" t="s">
        <v>142</v>
      </c>
      <c r="C36" s="65">
        <f t="shared" si="2"/>
        <v>1</v>
      </c>
      <c r="D36" s="66">
        <v>0</v>
      </c>
      <c r="E36" s="66">
        <v>0</v>
      </c>
      <c r="F36" s="65">
        <v>1</v>
      </c>
      <c r="G36" s="65">
        <f t="shared" si="1"/>
        <v>1</v>
      </c>
      <c r="H36" s="66">
        <f t="shared" si="3"/>
        <v>0</v>
      </c>
      <c r="I36" s="66">
        <f t="shared" si="3"/>
        <v>0</v>
      </c>
      <c r="J36" s="65">
        <f t="shared" si="3"/>
        <v>1</v>
      </c>
      <c r="K36" s="67">
        <f t="shared" si="3"/>
        <v>1</v>
      </c>
      <c r="L36" s="66">
        <f t="shared" si="3"/>
        <v>0</v>
      </c>
      <c r="M36" s="66">
        <f t="shared" si="3"/>
        <v>0</v>
      </c>
      <c r="N36" s="65">
        <f t="shared" si="3"/>
        <v>1</v>
      </c>
    </row>
    <row r="37" spans="1:14" x14ac:dyDescent="0.3">
      <c r="A37" s="65">
        <v>28</v>
      </c>
      <c r="B37" s="41" t="s">
        <v>175</v>
      </c>
      <c r="C37" s="65">
        <v>4</v>
      </c>
      <c r="D37" s="66">
        <v>0</v>
      </c>
      <c r="E37" s="66">
        <v>0</v>
      </c>
      <c r="F37" s="65">
        <v>4</v>
      </c>
      <c r="G37" s="65">
        <f t="shared" si="1"/>
        <v>4</v>
      </c>
      <c r="H37" s="66">
        <f t="shared" si="3"/>
        <v>0</v>
      </c>
      <c r="I37" s="66">
        <f t="shared" si="3"/>
        <v>0</v>
      </c>
      <c r="J37" s="65">
        <f t="shared" si="3"/>
        <v>4</v>
      </c>
      <c r="K37" s="67">
        <f t="shared" si="3"/>
        <v>4</v>
      </c>
      <c r="L37" s="66">
        <f t="shared" si="3"/>
        <v>0</v>
      </c>
      <c r="M37" s="66">
        <f t="shared" si="3"/>
        <v>0</v>
      </c>
      <c r="N37" s="65">
        <f t="shared" si="3"/>
        <v>4</v>
      </c>
    </row>
    <row r="38" spans="1:14" ht="26.4" x14ac:dyDescent="0.3">
      <c r="A38" s="64">
        <v>29</v>
      </c>
      <c r="B38" s="41" t="s">
        <v>173</v>
      </c>
      <c r="C38" s="65">
        <v>1</v>
      </c>
      <c r="D38" s="66">
        <v>0</v>
      </c>
      <c r="E38" s="66">
        <v>0</v>
      </c>
      <c r="F38" s="65">
        <v>1</v>
      </c>
      <c r="G38" s="65">
        <f t="shared" si="1"/>
        <v>1</v>
      </c>
      <c r="H38" s="66">
        <f t="shared" ref="H38" si="4">D38</f>
        <v>0</v>
      </c>
      <c r="I38" s="66">
        <f t="shared" ref="I38" si="5">E38</f>
        <v>0</v>
      </c>
      <c r="J38" s="65">
        <f t="shared" si="3"/>
        <v>1</v>
      </c>
      <c r="K38" s="67">
        <f t="shared" si="3"/>
        <v>1</v>
      </c>
      <c r="L38" s="66">
        <f t="shared" ref="L38" si="6">H38</f>
        <v>0</v>
      </c>
      <c r="M38" s="66">
        <f t="shared" ref="M38" si="7">I38</f>
        <v>0</v>
      </c>
      <c r="N38" s="65">
        <f t="shared" si="3"/>
        <v>1</v>
      </c>
    </row>
    <row r="39" spans="1:14" ht="39.6" x14ac:dyDescent="0.3">
      <c r="A39" s="65">
        <v>30</v>
      </c>
      <c r="B39" s="41" t="s">
        <v>143</v>
      </c>
      <c r="C39" s="65">
        <v>1</v>
      </c>
      <c r="D39" s="66">
        <v>0</v>
      </c>
      <c r="E39" s="66">
        <v>0</v>
      </c>
      <c r="F39" s="65">
        <v>1</v>
      </c>
      <c r="G39" s="65">
        <f t="shared" si="1"/>
        <v>1</v>
      </c>
      <c r="H39" s="66">
        <f t="shared" si="3"/>
        <v>0</v>
      </c>
      <c r="I39" s="66">
        <f t="shared" si="3"/>
        <v>0</v>
      </c>
      <c r="J39" s="65">
        <f t="shared" si="3"/>
        <v>1</v>
      </c>
      <c r="K39" s="67">
        <f t="shared" si="3"/>
        <v>1</v>
      </c>
      <c r="L39" s="66">
        <f t="shared" si="3"/>
        <v>0</v>
      </c>
      <c r="M39" s="66">
        <f t="shared" si="3"/>
        <v>0</v>
      </c>
      <c r="N39" s="65">
        <f t="shared" si="3"/>
        <v>1</v>
      </c>
    </row>
    <row r="40" spans="1:14" x14ac:dyDescent="0.3">
      <c r="A40" s="64">
        <v>31</v>
      </c>
      <c r="B40" s="41" t="s">
        <v>161</v>
      </c>
      <c r="C40" s="65">
        <f t="shared" si="2"/>
        <v>2</v>
      </c>
      <c r="D40" s="66">
        <v>0</v>
      </c>
      <c r="E40" s="66">
        <v>0</v>
      </c>
      <c r="F40" s="65">
        <v>2</v>
      </c>
      <c r="G40" s="65">
        <f t="shared" si="1"/>
        <v>2</v>
      </c>
      <c r="H40" s="66">
        <f t="shared" si="3"/>
        <v>0</v>
      </c>
      <c r="I40" s="66">
        <f t="shared" si="3"/>
        <v>0</v>
      </c>
      <c r="J40" s="65">
        <f t="shared" si="3"/>
        <v>2</v>
      </c>
      <c r="K40" s="67">
        <f t="shared" si="3"/>
        <v>2</v>
      </c>
      <c r="L40" s="66">
        <f t="shared" si="3"/>
        <v>0</v>
      </c>
      <c r="M40" s="66">
        <f t="shared" si="3"/>
        <v>0</v>
      </c>
      <c r="N40" s="65">
        <f t="shared" si="3"/>
        <v>2</v>
      </c>
    </row>
    <row r="41" spans="1:14" x14ac:dyDescent="0.3">
      <c r="A41" s="65">
        <v>32</v>
      </c>
      <c r="B41" s="41" t="s">
        <v>159</v>
      </c>
      <c r="C41" s="65">
        <f t="shared" si="2"/>
        <v>1</v>
      </c>
      <c r="D41" s="66">
        <v>0</v>
      </c>
      <c r="E41" s="66">
        <v>0</v>
      </c>
      <c r="F41" s="65">
        <v>1</v>
      </c>
      <c r="G41" s="65">
        <f t="shared" si="1"/>
        <v>1</v>
      </c>
      <c r="H41" s="66">
        <f t="shared" si="3"/>
        <v>0</v>
      </c>
      <c r="I41" s="66">
        <f t="shared" si="3"/>
        <v>0</v>
      </c>
      <c r="J41" s="65">
        <f t="shared" si="3"/>
        <v>1</v>
      </c>
      <c r="K41" s="67">
        <f t="shared" si="3"/>
        <v>1</v>
      </c>
      <c r="L41" s="66">
        <f t="shared" si="3"/>
        <v>0</v>
      </c>
      <c r="M41" s="66">
        <f t="shared" si="3"/>
        <v>0</v>
      </c>
      <c r="N41" s="65">
        <f t="shared" si="3"/>
        <v>1</v>
      </c>
    </row>
    <row r="42" spans="1:14" x14ac:dyDescent="0.3">
      <c r="A42" s="64">
        <v>33</v>
      </c>
      <c r="B42" s="41" t="s">
        <v>162</v>
      </c>
      <c r="C42" s="65">
        <f t="shared" si="2"/>
        <v>2</v>
      </c>
      <c r="D42" s="66">
        <v>0</v>
      </c>
      <c r="E42" s="66">
        <v>0</v>
      </c>
      <c r="F42" s="65">
        <v>2</v>
      </c>
      <c r="G42" s="65">
        <f t="shared" si="1"/>
        <v>2</v>
      </c>
      <c r="H42" s="66">
        <f t="shared" si="3"/>
        <v>0</v>
      </c>
      <c r="I42" s="66">
        <f t="shared" si="3"/>
        <v>0</v>
      </c>
      <c r="J42" s="65">
        <f t="shared" si="3"/>
        <v>2</v>
      </c>
      <c r="K42" s="67">
        <f t="shared" si="3"/>
        <v>2</v>
      </c>
      <c r="L42" s="66">
        <f t="shared" si="3"/>
        <v>0</v>
      </c>
      <c r="M42" s="66">
        <f t="shared" si="3"/>
        <v>0</v>
      </c>
      <c r="N42" s="65">
        <f t="shared" si="3"/>
        <v>2</v>
      </c>
    </row>
    <row r="43" spans="1:14" x14ac:dyDescent="0.3">
      <c r="A43" s="65">
        <v>34</v>
      </c>
      <c r="B43" s="41" t="s">
        <v>163</v>
      </c>
      <c r="C43" s="65">
        <f t="shared" si="2"/>
        <v>7</v>
      </c>
      <c r="D43" s="66">
        <v>0</v>
      </c>
      <c r="E43" s="66">
        <v>0</v>
      </c>
      <c r="F43" s="65">
        <v>7</v>
      </c>
      <c r="G43" s="65">
        <f t="shared" si="1"/>
        <v>7</v>
      </c>
      <c r="H43" s="66">
        <f t="shared" si="3"/>
        <v>0</v>
      </c>
      <c r="I43" s="66">
        <f t="shared" si="3"/>
        <v>0</v>
      </c>
      <c r="J43" s="65">
        <f t="shared" si="3"/>
        <v>7</v>
      </c>
      <c r="K43" s="67">
        <f t="shared" si="3"/>
        <v>7</v>
      </c>
      <c r="L43" s="66">
        <f t="shared" si="3"/>
        <v>0</v>
      </c>
      <c r="M43" s="66">
        <f t="shared" si="3"/>
        <v>0</v>
      </c>
      <c r="N43" s="65">
        <f t="shared" si="3"/>
        <v>7</v>
      </c>
    </row>
    <row r="44" spans="1:14" x14ac:dyDescent="0.3">
      <c r="A44" s="64">
        <v>35</v>
      </c>
      <c r="B44" s="41" t="s">
        <v>164</v>
      </c>
      <c r="C44" s="65">
        <f t="shared" si="2"/>
        <v>9</v>
      </c>
      <c r="D44" s="66">
        <v>0</v>
      </c>
      <c r="E44" s="66">
        <v>0</v>
      </c>
      <c r="F44" s="65">
        <v>9</v>
      </c>
      <c r="G44" s="65">
        <f t="shared" si="1"/>
        <v>9</v>
      </c>
      <c r="H44" s="66">
        <f t="shared" si="3"/>
        <v>0</v>
      </c>
      <c r="I44" s="66">
        <f t="shared" si="3"/>
        <v>0</v>
      </c>
      <c r="J44" s="65">
        <f t="shared" si="3"/>
        <v>9</v>
      </c>
      <c r="K44" s="67">
        <f t="shared" si="3"/>
        <v>9</v>
      </c>
      <c r="L44" s="66">
        <f t="shared" si="3"/>
        <v>0</v>
      </c>
      <c r="M44" s="66">
        <f t="shared" si="3"/>
        <v>0</v>
      </c>
      <c r="N44" s="65">
        <f t="shared" si="3"/>
        <v>9</v>
      </c>
    </row>
    <row r="45" spans="1:14" x14ac:dyDescent="0.3">
      <c r="A45" s="65">
        <v>36</v>
      </c>
      <c r="B45" s="70" t="s">
        <v>174</v>
      </c>
      <c r="C45" s="65">
        <v>3</v>
      </c>
      <c r="D45" s="66">
        <v>0</v>
      </c>
      <c r="E45" s="66">
        <v>0</v>
      </c>
      <c r="F45" s="65">
        <v>3</v>
      </c>
      <c r="G45" s="65">
        <f t="shared" si="1"/>
        <v>3</v>
      </c>
      <c r="H45" s="66">
        <f t="shared" si="3"/>
        <v>0</v>
      </c>
      <c r="I45" s="66">
        <f t="shared" si="3"/>
        <v>0</v>
      </c>
      <c r="J45" s="65">
        <f t="shared" si="3"/>
        <v>3</v>
      </c>
      <c r="K45" s="67">
        <f t="shared" si="3"/>
        <v>3</v>
      </c>
      <c r="L45" s="66">
        <f t="shared" si="3"/>
        <v>0</v>
      </c>
      <c r="M45" s="66">
        <f t="shared" si="3"/>
        <v>0</v>
      </c>
      <c r="N45" s="65">
        <f t="shared" si="3"/>
        <v>3</v>
      </c>
    </row>
    <row r="46" spans="1:14" x14ac:dyDescent="0.3">
      <c r="A46" s="109" t="s">
        <v>33</v>
      </c>
      <c r="B46" s="111"/>
      <c r="C46" s="3">
        <f t="shared" ref="C46:N46" si="8">SUM(C10:C45)</f>
        <v>207</v>
      </c>
      <c r="D46" s="3">
        <f t="shared" si="8"/>
        <v>0</v>
      </c>
      <c r="E46" s="3">
        <f t="shared" si="8"/>
        <v>0</v>
      </c>
      <c r="F46" s="3">
        <f t="shared" si="8"/>
        <v>207</v>
      </c>
      <c r="G46" s="3">
        <f t="shared" si="8"/>
        <v>207</v>
      </c>
      <c r="H46" s="3">
        <f t="shared" si="8"/>
        <v>0</v>
      </c>
      <c r="I46" s="3">
        <f t="shared" si="8"/>
        <v>0</v>
      </c>
      <c r="J46" s="3">
        <f t="shared" si="8"/>
        <v>207</v>
      </c>
      <c r="K46" s="3">
        <f t="shared" si="8"/>
        <v>207</v>
      </c>
      <c r="L46" s="3">
        <f t="shared" si="8"/>
        <v>0</v>
      </c>
      <c r="M46" s="3">
        <f t="shared" si="8"/>
        <v>0</v>
      </c>
      <c r="N46" s="3">
        <f t="shared" si="8"/>
        <v>207</v>
      </c>
    </row>
    <row r="48" spans="1:14" x14ac:dyDescent="0.3">
      <c r="A48" s="102" t="s">
        <v>92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50" spans="1:14" ht="23.25" customHeight="1" x14ac:dyDescent="0.3">
      <c r="A50" s="91" t="s">
        <v>1</v>
      </c>
      <c r="B50" s="103" t="s">
        <v>78</v>
      </c>
      <c r="C50" s="104"/>
      <c r="D50" s="105"/>
      <c r="E50" s="109"/>
      <c r="F50" s="110"/>
      <c r="G50" s="110"/>
      <c r="H50" s="110"/>
      <c r="I50" s="111"/>
      <c r="J50" s="109" t="s">
        <v>82</v>
      </c>
      <c r="K50" s="110"/>
      <c r="L50" s="110"/>
      <c r="M50" s="110"/>
      <c r="N50" s="111"/>
    </row>
    <row r="51" spans="1:14" ht="23.25" customHeight="1" x14ac:dyDescent="0.3">
      <c r="A51" s="91"/>
      <c r="B51" s="106"/>
      <c r="C51" s="107"/>
      <c r="D51" s="108"/>
      <c r="E51" s="109" t="s">
        <v>93</v>
      </c>
      <c r="F51" s="110"/>
      <c r="G51" s="111"/>
      <c r="H51" s="109" t="s">
        <v>94</v>
      </c>
      <c r="I51" s="111"/>
      <c r="J51" s="109" t="s">
        <v>93</v>
      </c>
      <c r="K51" s="110"/>
      <c r="L51" s="111"/>
      <c r="M51" s="109" t="s">
        <v>94</v>
      </c>
      <c r="N51" s="111"/>
    </row>
    <row r="52" spans="1:14" ht="23.25" customHeight="1" x14ac:dyDescent="0.3">
      <c r="A52" s="36" t="s">
        <v>16</v>
      </c>
      <c r="B52" s="99" t="s">
        <v>17</v>
      </c>
      <c r="C52" s="100"/>
      <c r="D52" s="101"/>
      <c r="E52" s="99" t="s">
        <v>55</v>
      </c>
      <c r="F52" s="100"/>
      <c r="G52" s="101"/>
      <c r="H52" s="99" t="s">
        <v>19</v>
      </c>
      <c r="I52" s="101"/>
      <c r="J52" s="99" t="s">
        <v>20</v>
      </c>
      <c r="K52" s="100"/>
      <c r="L52" s="101"/>
      <c r="M52" s="99" t="s">
        <v>21</v>
      </c>
      <c r="N52" s="101"/>
    </row>
    <row r="53" spans="1:14" ht="23.25" customHeight="1" x14ac:dyDescent="0.3">
      <c r="A53" s="4">
        <v>1</v>
      </c>
      <c r="B53" s="93" t="s">
        <v>95</v>
      </c>
      <c r="C53" s="94"/>
      <c r="D53" s="95"/>
      <c r="E53" s="96"/>
      <c r="F53" s="97"/>
      <c r="G53" s="98"/>
      <c r="H53" s="96"/>
      <c r="I53" s="98"/>
      <c r="J53" s="96"/>
      <c r="K53" s="97"/>
      <c r="L53" s="98"/>
      <c r="M53" s="96"/>
      <c r="N53" s="98"/>
    </row>
    <row r="54" spans="1:14" ht="23.25" customHeight="1" x14ac:dyDescent="0.3">
      <c r="A54" s="4">
        <v>2</v>
      </c>
      <c r="B54" s="93" t="s">
        <v>95</v>
      </c>
      <c r="C54" s="94"/>
      <c r="D54" s="95"/>
      <c r="E54" s="96"/>
      <c r="F54" s="97"/>
      <c r="G54" s="98"/>
      <c r="H54" s="96"/>
      <c r="I54" s="98"/>
      <c r="J54" s="96"/>
      <c r="K54" s="97"/>
      <c r="L54" s="98"/>
      <c r="M54" s="96"/>
      <c r="N54" s="98"/>
    </row>
    <row r="56" spans="1:14" x14ac:dyDescent="0.3">
      <c r="I56" s="7" t="s">
        <v>120</v>
      </c>
      <c r="J56" s="7"/>
      <c r="K56" s="7"/>
      <c r="L56" s="7"/>
    </row>
  </sheetData>
  <mergeCells count="35">
    <mergeCell ref="A46:B46"/>
    <mergeCell ref="B7:B8"/>
    <mergeCell ref="K1:N1"/>
    <mergeCell ref="L4:N4"/>
    <mergeCell ref="A5:K5"/>
    <mergeCell ref="C7:F7"/>
    <mergeCell ref="G7:J7"/>
    <mergeCell ref="K7:N7"/>
    <mergeCell ref="A7:A8"/>
    <mergeCell ref="C1:J1"/>
    <mergeCell ref="B2:L2"/>
    <mergeCell ref="A48:K48"/>
    <mergeCell ref="A50:A51"/>
    <mergeCell ref="B50:D51"/>
    <mergeCell ref="E50:I50"/>
    <mergeCell ref="J50:N50"/>
    <mergeCell ref="E51:G51"/>
    <mergeCell ref="H51:I51"/>
    <mergeCell ref="J51:L51"/>
    <mergeCell ref="M51:N51"/>
    <mergeCell ref="B52:D52"/>
    <mergeCell ref="E52:G52"/>
    <mergeCell ref="H52:I52"/>
    <mergeCell ref="J52:L52"/>
    <mergeCell ref="M52:N52"/>
    <mergeCell ref="B53:D53"/>
    <mergeCell ref="E53:G53"/>
    <mergeCell ref="H53:I53"/>
    <mergeCell ref="J53:L53"/>
    <mergeCell ref="M53:N53"/>
    <mergeCell ref="B54:D54"/>
    <mergeCell ref="E54:G54"/>
    <mergeCell ref="H54:I54"/>
    <mergeCell ref="J54:L54"/>
    <mergeCell ref="M54:N54"/>
  </mergeCells>
  <pageMargins left="0.36" right="0.19" top="0.7" bottom="0.28999999999999998" header="0.22" footer="0.17"/>
  <pageSetup paperSize="9" orientation="landscape" r:id="rId1"/>
  <ignoredErrors>
    <ignoredError sqref="A9:N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2"/>
  <sheetViews>
    <sheetView workbookViewId="0">
      <selection activeCell="C2" sqref="C2:G2"/>
    </sheetView>
  </sheetViews>
  <sheetFormatPr defaultRowHeight="15.6" x14ac:dyDescent="0.3"/>
  <cols>
    <col min="1" max="1" width="6.5" customWidth="1"/>
    <col min="2" max="2" width="26.69921875" customWidth="1"/>
    <col min="3" max="4" width="14.8984375" customWidth="1"/>
    <col min="5" max="5" width="14.8984375" style="50" customWidth="1"/>
    <col min="6" max="6" width="14.8984375" customWidth="1"/>
    <col min="7" max="7" width="12.8984375" customWidth="1"/>
    <col min="8" max="8" width="14.8984375" style="50" customWidth="1"/>
    <col min="9" max="9" width="10.8984375" customWidth="1"/>
  </cols>
  <sheetData>
    <row r="1" spans="1:14" s="5" customFormat="1" ht="100.5" customHeight="1" x14ac:dyDescent="0.3">
      <c r="A1" s="11" t="s">
        <v>96</v>
      </c>
      <c r="B1" s="11"/>
      <c r="C1" s="77" t="s">
        <v>169</v>
      </c>
      <c r="D1" s="77"/>
      <c r="E1" s="77"/>
      <c r="F1" s="77"/>
      <c r="G1" s="77"/>
      <c r="H1" s="76" t="s">
        <v>123</v>
      </c>
      <c r="I1" s="76"/>
    </row>
    <row r="2" spans="1:14" s="5" customFormat="1" x14ac:dyDescent="0.3">
      <c r="B2" s="6"/>
      <c r="C2" s="78" t="s">
        <v>176</v>
      </c>
      <c r="D2" s="78"/>
      <c r="E2" s="78"/>
      <c r="F2" s="78"/>
      <c r="G2" s="78"/>
      <c r="H2" s="121"/>
      <c r="I2" s="6"/>
      <c r="J2" s="6"/>
      <c r="K2" s="6"/>
      <c r="L2" s="6"/>
      <c r="M2" s="6"/>
    </row>
    <row r="3" spans="1:14" s="5" customFormat="1" ht="8.25" customHeight="1" x14ac:dyDescent="0.3">
      <c r="E3" s="47"/>
      <c r="H3" s="47"/>
    </row>
    <row r="4" spans="1:14" s="5" customFormat="1" x14ac:dyDescent="0.3">
      <c r="E4" s="47"/>
      <c r="H4" s="83" t="s">
        <v>97</v>
      </c>
      <c r="I4" s="83"/>
    </row>
    <row r="5" spans="1:14" s="5" customFormat="1" ht="9.75" customHeight="1" x14ac:dyDescent="0.3">
      <c r="E5" s="47"/>
      <c r="H5" s="47"/>
    </row>
    <row r="6" spans="1:14" s="13" customFormat="1" ht="20.25" customHeight="1" x14ac:dyDescent="0.25">
      <c r="A6" s="71" t="s">
        <v>1</v>
      </c>
      <c r="B6" s="71" t="s">
        <v>78</v>
      </c>
      <c r="C6" s="73" t="s">
        <v>98</v>
      </c>
      <c r="D6" s="74"/>
      <c r="E6" s="75"/>
      <c r="F6" s="73" t="s">
        <v>102</v>
      </c>
      <c r="G6" s="74"/>
      <c r="H6" s="75"/>
      <c r="I6" s="71" t="s">
        <v>103</v>
      </c>
      <c r="J6" s="12"/>
      <c r="K6" s="12"/>
      <c r="L6" s="12"/>
      <c r="M6" s="12"/>
      <c r="N6" s="12"/>
    </row>
    <row r="7" spans="1:14" s="13" customFormat="1" ht="61.5" customHeight="1" x14ac:dyDescent="0.25">
      <c r="A7" s="72"/>
      <c r="B7" s="72"/>
      <c r="C7" s="28" t="s">
        <v>99</v>
      </c>
      <c r="D7" s="28" t="s">
        <v>100</v>
      </c>
      <c r="E7" s="117" t="s">
        <v>101</v>
      </c>
      <c r="F7" s="28" t="s">
        <v>99</v>
      </c>
      <c r="G7" s="28" t="s">
        <v>100</v>
      </c>
      <c r="H7" s="117" t="s">
        <v>101</v>
      </c>
      <c r="I7" s="72"/>
      <c r="J7" s="12"/>
      <c r="K7" s="12"/>
      <c r="L7" s="12"/>
      <c r="M7" s="12"/>
      <c r="N7" s="12"/>
    </row>
    <row r="8" spans="1:14" s="16" customFormat="1" ht="20.25" customHeight="1" x14ac:dyDescent="0.25">
      <c r="A8" s="29" t="s">
        <v>16</v>
      </c>
      <c r="B8" s="29" t="s">
        <v>17</v>
      </c>
      <c r="C8" s="29" t="s">
        <v>55</v>
      </c>
      <c r="D8" s="29" t="s">
        <v>19</v>
      </c>
      <c r="E8" s="118" t="s">
        <v>20</v>
      </c>
      <c r="F8" s="29" t="s">
        <v>21</v>
      </c>
      <c r="G8" s="29" t="s">
        <v>22</v>
      </c>
      <c r="H8" s="118" t="s">
        <v>49</v>
      </c>
      <c r="I8" s="29" t="s">
        <v>25</v>
      </c>
      <c r="J8" s="15"/>
      <c r="K8" s="15"/>
      <c r="L8" s="15"/>
      <c r="M8" s="15"/>
      <c r="N8" s="15"/>
    </row>
    <row r="9" spans="1:14" s="18" customFormat="1" ht="20.25" customHeight="1" x14ac:dyDescent="0.25">
      <c r="A9" s="14" t="s">
        <v>105</v>
      </c>
      <c r="B9" s="84" t="s">
        <v>104</v>
      </c>
      <c r="C9" s="85"/>
      <c r="D9" s="85"/>
      <c r="E9" s="85"/>
      <c r="F9" s="85"/>
      <c r="G9" s="85"/>
      <c r="H9" s="85"/>
      <c r="I9" s="86"/>
      <c r="J9" s="17"/>
      <c r="K9" s="17"/>
      <c r="L9" s="17"/>
      <c r="M9" s="17"/>
      <c r="N9" s="17"/>
    </row>
    <row r="10" spans="1:14" s="18" customFormat="1" ht="20.25" customHeight="1" x14ac:dyDescent="0.25">
      <c r="A10" s="14"/>
      <c r="B10" s="42" t="s">
        <v>83</v>
      </c>
      <c r="C10" s="24"/>
      <c r="D10" s="14"/>
      <c r="E10" s="119"/>
      <c r="F10" s="14"/>
      <c r="G10" s="14"/>
      <c r="H10" s="119"/>
      <c r="I10" s="42"/>
      <c r="J10" s="17"/>
      <c r="K10" s="17"/>
      <c r="L10" s="17"/>
      <c r="M10" s="17"/>
      <c r="N10" s="17"/>
    </row>
    <row r="11" spans="1:14" s="21" customFormat="1" ht="20.25" customHeight="1" x14ac:dyDescent="0.3">
      <c r="A11" s="14" t="s">
        <v>106</v>
      </c>
      <c r="B11" s="84" t="s">
        <v>107</v>
      </c>
      <c r="C11" s="85"/>
      <c r="D11" s="85"/>
      <c r="E11" s="85"/>
      <c r="F11" s="85"/>
      <c r="G11" s="85"/>
      <c r="H11" s="85"/>
      <c r="I11" s="86"/>
      <c r="J11" s="20"/>
      <c r="K11" s="20"/>
      <c r="L11" s="20"/>
      <c r="M11" s="20"/>
      <c r="N11" s="20"/>
    </row>
    <row r="12" spans="1:14" s="18" customFormat="1" ht="20.25" customHeight="1" x14ac:dyDescent="0.25">
      <c r="A12" s="14"/>
      <c r="B12" s="42" t="s">
        <v>83</v>
      </c>
      <c r="C12" s="14">
        <f t="shared" ref="C12:H12" si="0">+C13+C16+C18+C21+C22+C23+C24+C25+C26+C27+C28+C29</f>
        <v>13</v>
      </c>
      <c r="D12" s="14">
        <f t="shared" si="0"/>
        <v>13</v>
      </c>
      <c r="E12" s="117">
        <f t="shared" si="0"/>
        <v>88</v>
      </c>
      <c r="F12" s="14">
        <f t="shared" si="0"/>
        <v>76</v>
      </c>
      <c r="G12" s="14">
        <f t="shared" si="0"/>
        <v>76</v>
      </c>
      <c r="H12" s="117">
        <f t="shared" si="0"/>
        <v>51</v>
      </c>
      <c r="I12" s="14">
        <v>1</v>
      </c>
      <c r="J12" s="17"/>
      <c r="K12" s="17"/>
      <c r="L12" s="17"/>
      <c r="M12" s="17"/>
      <c r="N12" s="17"/>
    </row>
    <row r="13" spans="1:14" s="32" customFormat="1" ht="20.25" customHeight="1" x14ac:dyDescent="0.2">
      <c r="A13" s="19">
        <v>1</v>
      </c>
      <c r="B13" s="43" t="s">
        <v>121</v>
      </c>
      <c r="C13" s="19">
        <v>2</v>
      </c>
      <c r="D13" s="19">
        <f>+C13</f>
        <v>2</v>
      </c>
      <c r="E13" s="53">
        <f>SUM(E14:E15)</f>
        <v>70</v>
      </c>
      <c r="F13" s="19">
        <f>12+21+2</f>
        <v>35</v>
      </c>
      <c r="G13" s="19">
        <f>+F13</f>
        <v>35</v>
      </c>
      <c r="H13" s="53">
        <f>SUM(H14:H15)</f>
        <v>51</v>
      </c>
      <c r="I13" s="19"/>
      <c r="J13" s="31"/>
      <c r="K13" s="31"/>
      <c r="L13" s="31"/>
      <c r="M13" s="31"/>
      <c r="N13" s="31"/>
    </row>
    <row r="14" spans="1:14" s="55" customFormat="1" ht="20.100000000000001" customHeight="1" x14ac:dyDescent="0.25">
      <c r="A14" s="51" t="s">
        <v>144</v>
      </c>
      <c r="B14" s="52" t="s">
        <v>165</v>
      </c>
      <c r="C14" s="53"/>
      <c r="D14" s="53"/>
      <c r="E14" s="51"/>
      <c r="F14" s="53"/>
      <c r="G14" s="53"/>
      <c r="H14" s="51">
        <v>24</v>
      </c>
      <c r="I14" s="53"/>
      <c r="J14" s="54"/>
      <c r="K14" s="54"/>
      <c r="L14" s="54"/>
      <c r="M14" s="54"/>
      <c r="N14" s="54"/>
    </row>
    <row r="15" spans="1:14" s="55" customFormat="1" ht="28.5" customHeight="1" x14ac:dyDescent="0.25">
      <c r="A15" s="51" t="s">
        <v>145</v>
      </c>
      <c r="B15" s="56" t="s">
        <v>166</v>
      </c>
      <c r="C15" s="53"/>
      <c r="D15" s="53"/>
      <c r="E15" s="51">
        <v>70</v>
      </c>
      <c r="F15" s="53"/>
      <c r="G15" s="53"/>
      <c r="H15" s="51">
        <v>27</v>
      </c>
      <c r="I15" s="53"/>
      <c r="J15" s="54"/>
      <c r="K15" s="54"/>
      <c r="L15" s="54"/>
      <c r="M15" s="54"/>
      <c r="N15" s="54"/>
    </row>
    <row r="16" spans="1:14" s="50" customFormat="1" x14ac:dyDescent="0.3">
      <c r="A16" s="53">
        <v>2</v>
      </c>
      <c r="B16" s="57" t="s">
        <v>114</v>
      </c>
      <c r="C16" s="53"/>
      <c r="D16" s="53"/>
      <c r="E16" s="53">
        <f>E17</f>
        <v>0</v>
      </c>
      <c r="F16" s="53">
        <v>6</v>
      </c>
      <c r="G16" s="53">
        <f>+F16</f>
        <v>6</v>
      </c>
      <c r="H16" s="53">
        <f>H17</f>
        <v>0</v>
      </c>
      <c r="I16" s="53"/>
    </row>
    <row r="17" spans="1:11" s="50" customFormat="1" ht="39.6" x14ac:dyDescent="0.3">
      <c r="A17" s="51" t="s">
        <v>146</v>
      </c>
      <c r="B17" s="52" t="s">
        <v>147</v>
      </c>
      <c r="C17" s="53"/>
      <c r="D17" s="53"/>
      <c r="E17" s="51"/>
      <c r="F17" s="53"/>
      <c r="G17" s="53"/>
      <c r="H17" s="53"/>
      <c r="I17" s="53"/>
    </row>
    <row r="18" spans="1:11" s="50" customFormat="1" x14ac:dyDescent="0.3">
      <c r="A18" s="53">
        <v>3</v>
      </c>
      <c r="B18" s="58" t="s">
        <v>148</v>
      </c>
      <c r="C18" s="53">
        <v>8</v>
      </c>
      <c r="D18" s="53">
        <f>+C18</f>
        <v>8</v>
      </c>
      <c r="E18" s="53">
        <f>SUM(E19:E20)</f>
        <v>18</v>
      </c>
      <c r="F18" s="53">
        <f>1+6+2+1</f>
        <v>10</v>
      </c>
      <c r="G18" s="53">
        <f>+F18</f>
        <v>10</v>
      </c>
      <c r="H18" s="53">
        <f>SUM(H19:H20)</f>
        <v>0</v>
      </c>
      <c r="I18" s="53"/>
    </row>
    <row r="19" spans="1:11" s="63" customFormat="1" x14ac:dyDescent="0.3">
      <c r="A19" s="51">
        <v>3.1</v>
      </c>
      <c r="B19" s="52" t="s">
        <v>167</v>
      </c>
      <c r="C19" s="51"/>
      <c r="D19" s="51"/>
      <c r="E19" s="51">
        <v>14</v>
      </c>
      <c r="F19" s="51"/>
      <c r="G19" s="51"/>
      <c r="H19" s="51"/>
      <c r="I19" s="51"/>
    </row>
    <row r="20" spans="1:11" s="63" customFormat="1" x14ac:dyDescent="0.3">
      <c r="A20" s="51">
        <v>3.2</v>
      </c>
      <c r="B20" s="52" t="s">
        <v>168</v>
      </c>
      <c r="C20" s="51"/>
      <c r="D20" s="51"/>
      <c r="E20" s="51">
        <v>4</v>
      </c>
      <c r="F20" s="51"/>
      <c r="G20" s="51"/>
      <c r="H20" s="51"/>
      <c r="I20" s="51"/>
    </row>
    <row r="21" spans="1:11" s="50" customFormat="1" x14ac:dyDescent="0.3">
      <c r="A21" s="53">
        <v>4</v>
      </c>
      <c r="B21" s="58" t="s">
        <v>149</v>
      </c>
      <c r="C21" s="53"/>
      <c r="D21" s="53"/>
      <c r="E21" s="53"/>
      <c r="F21" s="53"/>
      <c r="G21" s="53"/>
      <c r="H21" s="53"/>
      <c r="I21" s="53"/>
    </row>
    <row r="22" spans="1:11" s="50" customFormat="1" x14ac:dyDescent="0.3">
      <c r="A22" s="53">
        <v>5</v>
      </c>
      <c r="B22" s="58" t="s">
        <v>150</v>
      </c>
      <c r="C22" s="53"/>
      <c r="D22" s="53"/>
      <c r="E22" s="53"/>
      <c r="F22" s="53">
        <v>4</v>
      </c>
      <c r="G22" s="53">
        <f>+F22</f>
        <v>4</v>
      </c>
      <c r="H22" s="53"/>
      <c r="I22" s="53"/>
    </row>
    <row r="23" spans="1:11" s="50" customFormat="1" x14ac:dyDescent="0.3">
      <c r="A23" s="53">
        <v>6</v>
      </c>
      <c r="B23" s="58" t="s">
        <v>151</v>
      </c>
      <c r="C23" s="53"/>
      <c r="D23" s="53"/>
      <c r="E23" s="53"/>
      <c r="F23" s="53">
        <v>2</v>
      </c>
      <c r="G23" s="53">
        <f t="shared" ref="G23:G29" si="1">+F23</f>
        <v>2</v>
      </c>
      <c r="H23" s="53"/>
      <c r="I23" s="53"/>
    </row>
    <row r="24" spans="1:11" s="50" customFormat="1" x14ac:dyDescent="0.3">
      <c r="A24" s="53">
        <v>7</v>
      </c>
      <c r="B24" s="58" t="s">
        <v>152</v>
      </c>
      <c r="C24" s="53"/>
      <c r="D24" s="53"/>
      <c r="E24" s="53"/>
      <c r="F24" s="53">
        <v>6</v>
      </c>
      <c r="G24" s="53">
        <f t="shared" si="1"/>
        <v>6</v>
      </c>
      <c r="H24" s="53"/>
      <c r="I24" s="53"/>
    </row>
    <row r="25" spans="1:11" s="50" customFormat="1" x14ac:dyDescent="0.3">
      <c r="A25" s="53">
        <v>8</v>
      </c>
      <c r="B25" s="58" t="s">
        <v>124</v>
      </c>
      <c r="C25" s="53"/>
      <c r="D25" s="53"/>
      <c r="E25" s="53"/>
      <c r="F25" s="53">
        <v>3</v>
      </c>
      <c r="G25" s="53">
        <f t="shared" si="1"/>
        <v>3</v>
      </c>
      <c r="H25" s="53"/>
      <c r="I25" s="53"/>
    </row>
    <row r="26" spans="1:11" s="50" customFormat="1" x14ac:dyDescent="0.3">
      <c r="A26" s="53">
        <v>9</v>
      </c>
      <c r="B26" s="58" t="s">
        <v>153</v>
      </c>
      <c r="C26" s="53">
        <v>2</v>
      </c>
      <c r="D26" s="53">
        <f t="shared" ref="D26:D27" si="2">+C26</f>
        <v>2</v>
      </c>
      <c r="E26" s="53">
        <v>0</v>
      </c>
      <c r="F26" s="53"/>
      <c r="G26" s="53"/>
      <c r="H26" s="53"/>
      <c r="I26" s="53"/>
    </row>
    <row r="27" spans="1:11" s="50" customFormat="1" x14ac:dyDescent="0.3">
      <c r="A27" s="53">
        <v>10</v>
      </c>
      <c r="B27" s="59" t="s">
        <v>154</v>
      </c>
      <c r="C27" s="60">
        <v>1</v>
      </c>
      <c r="D27" s="60">
        <f t="shared" si="2"/>
        <v>1</v>
      </c>
      <c r="E27" s="64"/>
      <c r="F27" s="60"/>
      <c r="G27" s="60"/>
      <c r="H27" s="53"/>
      <c r="I27" s="53"/>
    </row>
    <row r="28" spans="1:11" x14ac:dyDescent="0.3">
      <c r="A28" s="19">
        <v>11</v>
      </c>
      <c r="B28" s="44" t="s">
        <v>155</v>
      </c>
      <c r="C28" s="19"/>
      <c r="D28" s="19"/>
      <c r="E28" s="53"/>
      <c r="F28" s="19">
        <v>3</v>
      </c>
      <c r="G28" s="19">
        <f t="shared" si="1"/>
        <v>3</v>
      </c>
      <c r="H28" s="53"/>
      <c r="I28" s="19"/>
    </row>
    <row r="29" spans="1:11" x14ac:dyDescent="0.3">
      <c r="A29" s="19">
        <v>12</v>
      </c>
      <c r="B29" s="44" t="s">
        <v>156</v>
      </c>
      <c r="C29" s="19"/>
      <c r="D29" s="19"/>
      <c r="E29" s="53"/>
      <c r="F29" s="19">
        <v>7</v>
      </c>
      <c r="G29" s="19">
        <f t="shared" si="1"/>
        <v>7</v>
      </c>
      <c r="H29" s="53"/>
      <c r="I29" s="19"/>
    </row>
    <row r="30" spans="1:11" x14ac:dyDescent="0.3">
      <c r="A30" s="114" t="s">
        <v>157</v>
      </c>
      <c r="B30" s="115"/>
      <c r="C30" s="45">
        <f t="shared" ref="C30:H30" si="3">C12</f>
        <v>13</v>
      </c>
      <c r="D30" s="45">
        <f t="shared" si="3"/>
        <v>13</v>
      </c>
      <c r="E30" s="120">
        <f t="shared" si="3"/>
        <v>88</v>
      </c>
      <c r="F30" s="45">
        <f t="shared" si="3"/>
        <v>76</v>
      </c>
      <c r="G30" s="45">
        <f t="shared" si="3"/>
        <v>76</v>
      </c>
      <c r="H30" s="120">
        <f t="shared" si="3"/>
        <v>51</v>
      </c>
      <c r="I30" s="46"/>
      <c r="K30" s="116"/>
    </row>
    <row r="32" spans="1:11" x14ac:dyDescent="0.3">
      <c r="F32" s="82" t="s">
        <v>158</v>
      </c>
      <c r="G32" s="82"/>
      <c r="H32" s="82"/>
    </row>
  </sheetData>
  <mergeCells count="13">
    <mergeCell ref="A30:B30"/>
    <mergeCell ref="F32:H32"/>
    <mergeCell ref="H1:I1"/>
    <mergeCell ref="C2:G2"/>
    <mergeCell ref="C1:G1"/>
    <mergeCell ref="H4:I4"/>
    <mergeCell ref="C6:E6"/>
    <mergeCell ref="F6:H6"/>
    <mergeCell ref="I6:I7"/>
    <mergeCell ref="A6:A7"/>
    <mergeCell ref="B6:B7"/>
    <mergeCell ref="B9:I9"/>
    <mergeCell ref="B11:I11"/>
  </mergeCells>
  <pageMargins left="0.39" right="0.17" top="0.7" bottom="0.2" header="0.25" footer="0.17"/>
  <pageSetup paperSize="9" orientation="landscape" r:id="rId1"/>
  <ignoredErrors>
    <ignoredError sqref="J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Biểu 04</vt:lpstr>
      <vt:lpstr>Biểu 05a</vt:lpstr>
      <vt:lpstr>Biểu 06a</vt:lpstr>
      <vt:lpstr>Biểu 07b</vt:lpstr>
      <vt:lpstr>Biểu 08</vt:lpstr>
      <vt:lpstr>'Biểu 07b'!Print_Area</vt:lpstr>
      <vt:lpstr>'Biểu 08'!Print_Area</vt:lpstr>
      <vt:lpstr>'Biểu 06a'!Print_Titles</vt:lpstr>
      <vt:lpstr>'Biểu 07b'!Print_Titles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Chuong</dc:creator>
  <cp:lastModifiedBy>WIN11</cp:lastModifiedBy>
  <cp:lastPrinted>2025-03-13T01:59:20Z</cp:lastPrinted>
  <dcterms:created xsi:type="dcterms:W3CDTF">2021-02-23T07:41:27Z</dcterms:created>
  <dcterms:modified xsi:type="dcterms:W3CDTF">2025-03-15T15:08:28Z</dcterms:modified>
</cp:coreProperties>
</file>